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Y8" i="1" l="1"/>
  <c r="AY9" i="1" l="1"/>
  <c r="AZ9" i="1"/>
  <c r="AY10" i="1"/>
  <c r="AZ10" i="1"/>
  <c r="AY11" i="1"/>
  <c r="AZ11" i="1"/>
  <c r="AY12" i="1"/>
  <c r="AZ12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Z8" i="1"/>
  <c r="AN7" i="1" l="1"/>
  <c r="AM7" i="1"/>
  <c r="N7" i="1" l="1"/>
  <c r="X7" i="1"/>
  <c r="AJ7" i="1"/>
  <c r="AR7" i="1"/>
  <c r="AT7" i="1"/>
  <c r="V7" i="1" l="1"/>
  <c r="U7" i="1"/>
  <c r="R7" i="1"/>
  <c r="Q7" i="1"/>
  <c r="P7" i="1"/>
  <c r="O7" i="1"/>
  <c r="M7" i="1"/>
  <c r="E7" i="1"/>
  <c r="D6" i="1"/>
  <c r="M26" i="1" l="1"/>
  <c r="M27" i="1" s="1"/>
  <c r="O26" i="1"/>
  <c r="O27" i="1" s="1"/>
  <c r="U26" i="1"/>
  <c r="U27" i="1" s="1"/>
  <c r="Q26" i="1"/>
  <c r="Q27" i="1" s="1"/>
  <c r="C6" i="1" l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A25" i="1" l="1"/>
  <c r="BA21" i="1"/>
  <c r="BA17" i="1"/>
  <c r="BA13" i="1"/>
  <c r="BA9" i="1"/>
  <c r="BA22" i="1"/>
  <c r="BA18" i="1"/>
  <c r="BA14" i="1"/>
  <c r="BA10" i="1"/>
  <c r="BA24" i="1"/>
  <c r="BA20" i="1"/>
  <c r="BA16" i="1"/>
  <c r="BA12" i="1"/>
  <c r="BA8" i="1"/>
  <c r="BA23" i="1"/>
  <c r="BA19" i="1"/>
  <c r="BA15" i="1"/>
  <c r="BA11" i="1"/>
  <c r="AX7" i="1" l="1"/>
  <c r="AW7" i="1"/>
  <c r="AV7" i="1"/>
  <c r="AU7" i="1"/>
  <c r="AS7" i="1"/>
  <c r="AQ7" i="1"/>
  <c r="AS26" i="1" l="1"/>
  <c r="AS27" i="1" s="1"/>
  <c r="AQ26" i="1"/>
  <c r="AQ27" i="1" s="1"/>
  <c r="AW26" i="1"/>
  <c r="AW27" i="1" s="1"/>
  <c r="AU26" i="1"/>
  <c r="AU27" i="1" s="1"/>
  <c r="AP7" i="1"/>
  <c r="AO7" i="1"/>
  <c r="AL7" i="1"/>
  <c r="AK7" i="1"/>
  <c r="AI7" i="1"/>
  <c r="AH7" i="1"/>
  <c r="AZ7" i="1" s="1"/>
  <c r="AG7" i="1"/>
  <c r="AY7" i="1" s="1"/>
  <c r="AF7" i="1"/>
  <c r="AE7" i="1"/>
  <c r="AE26" i="1" l="1"/>
  <c r="AE27" i="1" s="1"/>
  <c r="AO26" i="1"/>
  <c r="AO27" i="1" s="1"/>
  <c r="AM26" i="1"/>
  <c r="AM27" i="1" s="1"/>
  <c r="AK26" i="1"/>
  <c r="AK27" i="1" s="1"/>
  <c r="AI26" i="1"/>
  <c r="AI27" i="1" s="1"/>
  <c r="AG26" i="1"/>
  <c r="AG27" i="1" s="1"/>
  <c r="AD7" i="1"/>
  <c r="AC7" i="1"/>
  <c r="AB7" i="1"/>
  <c r="AA7" i="1"/>
  <c r="Z7" i="1"/>
  <c r="Y7" i="1"/>
  <c r="AC26" i="1" l="1"/>
  <c r="AC27" i="1" s="1"/>
  <c r="AA26" i="1"/>
  <c r="AA27" i="1" s="1"/>
  <c r="Y26" i="1"/>
  <c r="Y27" i="1" s="1"/>
  <c r="W7" i="1" l="1"/>
  <c r="S7" i="1"/>
  <c r="T7" i="1"/>
  <c r="W26" i="1" l="1"/>
  <c r="W27" i="1" s="1"/>
  <c r="S26" i="1"/>
  <c r="S27" i="1" s="1"/>
  <c r="L7" i="1" l="1"/>
  <c r="K7" i="1"/>
  <c r="K26" i="1" l="1"/>
  <c r="K27" i="1" s="1"/>
  <c r="J7" i="1"/>
  <c r="I7" i="1"/>
  <c r="I26" i="1" l="1"/>
  <c r="I27" i="1" s="1"/>
  <c r="H7" i="1"/>
  <c r="G7" i="1"/>
  <c r="G26" i="1" l="1"/>
  <c r="G27" i="1" s="1"/>
  <c r="F7" i="1"/>
  <c r="E26" i="1" l="1"/>
  <c r="E27" i="1" s="1"/>
  <c r="AY26" i="1" l="1"/>
  <c r="AY27" i="1" s="1"/>
  <c r="BA7" i="1"/>
</calcChain>
</file>

<file path=xl/sharedStrings.xml><?xml version="1.0" encoding="utf-8"?>
<sst xmlns="http://schemas.openxmlformats.org/spreadsheetml/2006/main" count="119" uniqueCount="69">
  <si>
    <t>Наименование муниципального района (городского округа)</t>
  </si>
  <si>
    <t>Французский язык</t>
  </si>
  <si>
    <t>%</t>
  </si>
  <si>
    <t>№п/п</t>
  </si>
  <si>
    <t>Итого не приняли участие в олимпиаде :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</si>
  <si>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</si>
  <si>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</si>
  <si>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</si>
  <si>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</si>
  <si>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</si>
  <si>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</si>
  <si>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</si>
  <si>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</si>
  <si>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</si>
  <si>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</si>
  <si>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</si>
  <si>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</si>
  <si>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</si>
  <si>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 xml:space="preserve"> Приозерский район</t>
  </si>
  <si>
    <t>Сланцевский район</t>
  </si>
  <si>
    <t>Сосновоборский  городской округ</t>
  </si>
  <si>
    <t>Тихвинский район</t>
  </si>
  <si>
    <t>Тосненский район</t>
  </si>
  <si>
    <t>История</t>
  </si>
  <si>
    <t>Информация о явке обучающихся, приглашенных к участию школьников</t>
  </si>
  <si>
    <t>Английский язык</t>
  </si>
  <si>
    <t>Пригл.</t>
  </si>
  <si>
    <t>Участ.</t>
  </si>
  <si>
    <t>Астрономия</t>
  </si>
  <si>
    <t>Биология</t>
  </si>
  <si>
    <t>География</t>
  </si>
  <si>
    <t>Литература</t>
  </si>
  <si>
    <t>Искусство (МХК)</t>
  </si>
  <si>
    <t>Немецкий язык</t>
  </si>
  <si>
    <t>Экономика</t>
  </si>
  <si>
    <t>ВСЕГО (участие)</t>
  </si>
  <si>
    <t>ВСЕГО (представительство по предметам)</t>
  </si>
  <si>
    <t>Признаки необъективности оценивания работ участников МЭВсОШ (кол-во предметов)</t>
  </si>
  <si>
    <t>Всего предм.</t>
  </si>
  <si>
    <t>Предметы по которым имеются признаки необъективности оцениявания муниципального этапа ВСОШ (9-11 класс)</t>
  </si>
  <si>
    <t>в региональном этапе всероссийской олимпиады школьников в Ленинградской области в 2020/2021 учебном году</t>
  </si>
  <si>
    <t>Информатика</t>
  </si>
  <si>
    <t>Испанский язык</t>
  </si>
  <si>
    <t>12, 13.01.2021</t>
  </si>
  <si>
    <t>Китайский язык</t>
  </si>
  <si>
    <t>Математика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</si>
  <si>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</si>
  <si>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</si>
  <si>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</si>
  <si>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</si>
  <si>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</si>
  <si>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</si>
  <si>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</si>
  <si>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</si>
  <si>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</si>
  <si>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16, 17.02.2021</t>
  </si>
  <si>
    <t>24, 25.02.2021</t>
  </si>
  <si>
    <t>16, 18.01.2021</t>
  </si>
  <si>
    <t>26, 28.01.2021</t>
  </si>
  <si>
    <t>8, 9.02.2021</t>
  </si>
  <si>
    <t>20, 22.02.2021</t>
  </si>
  <si>
    <t>21, 22.01.2021</t>
  </si>
  <si>
    <t>01, 02.02.2021</t>
  </si>
  <si>
    <t>05, 06.02.2021</t>
  </si>
  <si>
    <t>18, 19.02.2021</t>
  </si>
  <si>
    <t>23, 25.01.2021</t>
  </si>
  <si>
    <t>12, 13.02.2021</t>
  </si>
  <si>
    <t>19, 20.01.2021</t>
  </si>
  <si>
    <t>03, 04.02.2021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</si>
</sst>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9" fontId="11" fillId="0" borderId="0" applyFont="0" applyFill="0" applyBorder="0" applyAlignment="0" applyProtection="0"/>
    <xf numFmtId="0" fontId="10" fillId="0" borderId="0"/>
    <xf numFmtId="0" fontId="15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16" fillId="0" borderId="0" xfId="0" applyFont="1"/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2" borderId="43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9" fontId="13" fillId="2" borderId="7" xfId="0" applyNumberFormat="1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9" fontId="13" fillId="2" borderId="9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9" fontId="13" fillId="2" borderId="14" xfId="0" applyNumberFormat="1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9" fontId="17" fillId="2" borderId="42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9" fontId="17" fillId="2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3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9" fontId="12" fillId="0" borderId="1" xfId="1" applyFont="1" applyBorder="1" applyAlignment="1">
      <alignment horizontal="center"/>
    </xf>
    <xf numFmtId="14" fontId="17" fillId="2" borderId="21" xfId="0" applyNumberFormat="1" applyFont="1" applyFill="1" applyBorder="1" applyAlignment="1">
      <alignment horizontal="center"/>
    </xf>
    <xf numFmtId="14" fontId="17" fillId="2" borderId="24" xfId="0" applyNumberFormat="1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 vertical="center" textRotation="90" wrapText="1"/>
    </xf>
    <xf numFmtId="0" fontId="17" fillId="2" borderId="17" xfId="0" applyFont="1" applyFill="1" applyBorder="1" applyAlignment="1">
      <alignment horizontal="center" vertical="center" textRotation="90" wrapText="1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14" fontId="20" fillId="2" borderId="49" xfId="0" applyNumberFormat="1" applyFont="1" applyFill="1" applyBorder="1" applyAlignment="1">
      <alignment horizontal="center"/>
    </xf>
    <xf numFmtId="14" fontId="20" fillId="2" borderId="50" xfId="0" applyNumberFormat="1" applyFont="1" applyFill="1" applyBorder="1" applyAlignment="1">
      <alignment horizontal="center"/>
    </xf>
    <xf numFmtId="14" fontId="20" fillId="0" borderId="21" xfId="0" applyNumberFormat="1" applyFont="1" applyBorder="1" applyAlignment="1">
      <alignment horizontal="center"/>
    </xf>
    <xf numFmtId="14" fontId="20" fillId="0" borderId="24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30" xfId="0" applyFont="1" applyFill="1" applyBorder="1" applyAlignment="1">
      <alignment horizontal="center" vertical="center" textRotation="90" wrapText="1"/>
    </xf>
    <xf numFmtId="14" fontId="17" fillId="0" borderId="21" xfId="0" applyNumberFormat="1" applyFont="1" applyBorder="1" applyAlignment="1">
      <alignment horizontal="center"/>
    </xf>
    <xf numFmtId="14" fontId="17" fillId="0" borderId="24" xfId="0" applyNumberFormat="1" applyFont="1" applyBorder="1" applyAlignment="1">
      <alignment horizontal="center"/>
    </xf>
    <xf numFmtId="14" fontId="17" fillId="0" borderId="49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9" fontId="12" fillId="0" borderId="11" xfId="1" applyFont="1" applyBorder="1" applyAlignment="1">
      <alignment horizontal="center"/>
    </xf>
    <xf numFmtId="9" fontId="12" fillId="0" borderId="18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9" fontId="12" fillId="0" borderId="32" xfId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3" fontId="12" fillId="0" borderId="47" xfId="0" applyNumberFormat="1" applyFont="1" applyBorder="1" applyAlignment="1">
      <alignment horizontal="center" vertical="center" wrapText="1"/>
    </xf>
    <xf numFmtId="3" fontId="12" fillId="0" borderId="48" xfId="0" applyNumberFormat="1" applyFont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textRotation="90" wrapText="1"/>
    </xf>
    <xf numFmtId="0" fontId="20" fillId="3" borderId="17" xfId="0" applyFont="1" applyFill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14" fontId="17" fillId="2" borderId="29" xfId="0" applyNumberFormat="1" applyFont="1" applyFill="1" applyBorder="1" applyAlignment="1">
      <alignment horizontal="center"/>
    </xf>
    <xf numFmtId="14" fontId="20" fillId="2" borderId="5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13">
    <cellStyle name="Обычный" xfId="0" builtinId="0"/>
    <cellStyle name="Обычный 2" xfId="2"/>
    <cellStyle name="Обычный 2 10" xfId="12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2 9" xfId="11"/>
    <cellStyle name="Обычный 3" xfId="3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"/>
  <sheetViews>
    <sheetView tabSelected="1" view="pageBreakPreview" zoomScale="70" zoomScaleNormal="85" zoomScaleSheetLayoutView="70" workbookViewId="0">
      <pane xSplit="2" ySplit="3" topLeftCell="W4" activePane="bottomRight" state="frozen"/>
      <selection pane="topRight" activeCell="C1" sqref="C1"/>
      <selection pane="bottomLeft" activeCell="A4" sqref="A4"/>
      <selection pane="bottomRight" activeCell="AZ7" sqref="AZ7"/>
    </sheetView>
  </sheetViews>
  <sheetFormatPr defaultRowHeight="15" x14ac:dyDescent="0.25"/>
  <cols>
    <col min="1" max="1" width="5" customWidth="1"/>
    <col min="2" max="2" width="38.85546875" customWidth="1"/>
    <col min="3" max="3" width="14.5703125" hidden="1" customWidth="1"/>
    <col min="4" max="4" width="12.28515625" hidden="1" customWidth="1"/>
    <col min="5" max="50" width="9.140625" customWidth="1"/>
    <col min="51" max="51" width="12" customWidth="1"/>
    <col min="54" max="56" width="0" hidden="1" customWidth="1"/>
    <col min="57" max="57" width="11" hidden="1" customWidth="1"/>
    <col min="58" max="58" width="11.140625" hidden="1" customWidth="1"/>
    <col min="59" max="59" width="11.7109375" hidden="1" customWidth="1"/>
    <col min="60" max="60" width="11.5703125" hidden="1" customWidth="1"/>
    <col min="61" max="62" width="0" hidden="1" customWidth="1"/>
  </cols>
  <sheetData>
    <row r="1" spans="1:62" ht="20.25" x14ac:dyDescent="0.3">
      <c r="A1" s="127" t="s">
        <v>24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</row>
    <row r="2" spans="1:62" ht="20.2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62" ht="21" thickBot="1" x14ac:dyDescent="0.35">
      <c r="A3" s="3"/>
      <c r="B3" s="3"/>
      <c r="C3" s="5"/>
      <c r="D3" s="5"/>
    </row>
    <row r="4" spans="1:62" ht="15.75" customHeight="1" thickBot="1" x14ac:dyDescent="0.3">
      <c r="A4" s="137" t="s">
        <v>3</v>
      </c>
      <c r="B4" s="134" t="s">
        <v>0</v>
      </c>
      <c r="C4" s="14"/>
      <c r="D4" s="14"/>
      <c r="E4" s="112" t="s">
        <v>55</v>
      </c>
      <c r="F4" s="113"/>
      <c r="G4" s="112">
        <v>44223</v>
      </c>
      <c r="H4" s="113"/>
      <c r="I4" s="112" t="s">
        <v>58</v>
      </c>
      <c r="J4" s="113"/>
      <c r="K4" s="112">
        <v>44238</v>
      </c>
      <c r="L4" s="113"/>
      <c r="M4" s="114" t="s">
        <v>57</v>
      </c>
      <c r="N4" s="115"/>
      <c r="O4" s="112">
        <v>44242</v>
      </c>
      <c r="P4" s="113"/>
      <c r="Q4" s="112" t="s">
        <v>56</v>
      </c>
      <c r="R4" s="113"/>
      <c r="S4" s="112" t="s">
        <v>59</v>
      </c>
      <c r="T4" s="113"/>
      <c r="U4" s="112" t="s">
        <v>56</v>
      </c>
      <c r="V4" s="113"/>
      <c r="W4" s="112">
        <v>44210</v>
      </c>
      <c r="X4" s="113"/>
      <c r="Y4" s="112" t="s">
        <v>63</v>
      </c>
      <c r="Z4" s="113"/>
      <c r="AA4" s="112" t="s">
        <v>60</v>
      </c>
      <c r="AB4" s="113"/>
      <c r="AC4" s="89" t="s">
        <v>61</v>
      </c>
      <c r="AD4" s="90"/>
      <c r="AE4" s="106" t="s">
        <v>62</v>
      </c>
      <c r="AF4" s="107"/>
      <c r="AG4" s="106">
        <v>44226</v>
      </c>
      <c r="AH4" s="107"/>
      <c r="AI4" s="89">
        <v>44211</v>
      </c>
      <c r="AJ4" s="90"/>
      <c r="AK4" s="89" t="s">
        <v>64</v>
      </c>
      <c r="AL4" s="90"/>
      <c r="AM4" s="89" t="s">
        <v>65</v>
      </c>
      <c r="AN4" s="145"/>
      <c r="AO4" s="89" t="s">
        <v>66</v>
      </c>
      <c r="AP4" s="90"/>
      <c r="AQ4" s="108" t="s">
        <v>43</v>
      </c>
      <c r="AR4" s="109"/>
      <c r="AS4" s="106" t="s">
        <v>67</v>
      </c>
      <c r="AT4" s="146"/>
      <c r="AU4" s="145" t="s">
        <v>68</v>
      </c>
      <c r="AV4" s="145"/>
      <c r="AW4" s="89">
        <v>44225</v>
      </c>
      <c r="AX4" s="90"/>
      <c r="AY4" s="81" t="s">
        <v>35</v>
      </c>
      <c r="AZ4" s="82"/>
      <c r="BA4" s="83"/>
      <c r="BB4" s="93" t="s">
        <v>36</v>
      </c>
      <c r="BC4" s="94"/>
      <c r="BD4" s="95"/>
      <c r="BE4" s="78" t="s">
        <v>37</v>
      </c>
      <c r="BF4" s="93" t="s">
        <v>39</v>
      </c>
      <c r="BG4" s="94"/>
      <c r="BH4" s="94"/>
      <c r="BI4" s="94"/>
      <c r="BJ4" s="95"/>
    </row>
    <row r="5" spans="1:62" ht="108" customHeight="1" x14ac:dyDescent="0.25">
      <c r="A5" s="138"/>
      <c r="B5" s="135"/>
      <c r="C5" s="20"/>
      <c r="D5" s="20"/>
      <c r="E5" s="141" t="s">
        <v>25</v>
      </c>
      <c r="F5" s="142"/>
      <c r="G5" s="91" t="s">
        <v>28</v>
      </c>
      <c r="H5" s="92"/>
      <c r="I5" s="91" t="s">
        <v>29</v>
      </c>
      <c r="J5" s="92"/>
      <c r="K5" s="91" t="s">
        <v>30</v>
      </c>
      <c r="L5" s="92"/>
      <c r="M5" s="91" t="s">
        <v>41</v>
      </c>
      <c r="N5" s="147"/>
      <c r="O5" s="91" t="s">
        <v>32</v>
      </c>
      <c r="P5" s="92"/>
      <c r="Q5" s="91" t="s">
        <v>42</v>
      </c>
      <c r="R5" s="92"/>
      <c r="S5" s="91" t="s">
        <v>23</v>
      </c>
      <c r="T5" s="92"/>
      <c r="U5" s="91" t="s">
        <v>44</v>
      </c>
      <c r="V5" s="92"/>
      <c r="W5" s="91" t="s">
        <v>31</v>
      </c>
      <c r="X5" s="92"/>
      <c r="Y5" s="91" t="s">
        <v>45</v>
      </c>
      <c r="Z5" s="92"/>
      <c r="AA5" s="143" t="s">
        <v>33</v>
      </c>
      <c r="AB5" s="144"/>
      <c r="AC5" s="91" t="s">
        <v>46</v>
      </c>
      <c r="AD5" s="92"/>
      <c r="AE5" s="91" t="s">
        <v>47</v>
      </c>
      <c r="AF5" s="92"/>
      <c r="AG5" s="91" t="s">
        <v>48</v>
      </c>
      <c r="AH5" s="92"/>
      <c r="AI5" s="91" t="s">
        <v>49</v>
      </c>
      <c r="AJ5" s="92"/>
      <c r="AK5" s="91" t="s">
        <v>50</v>
      </c>
      <c r="AL5" s="111"/>
      <c r="AM5" s="110" t="s">
        <v>51</v>
      </c>
      <c r="AN5" s="110"/>
      <c r="AO5" s="110" t="s">
        <v>52</v>
      </c>
      <c r="AP5" s="110"/>
      <c r="AQ5" s="110" t="s">
        <v>1</v>
      </c>
      <c r="AR5" s="110"/>
      <c r="AS5" s="111" t="s">
        <v>53</v>
      </c>
      <c r="AT5" s="92"/>
      <c r="AU5" s="111" t="s">
        <v>54</v>
      </c>
      <c r="AV5" s="111"/>
      <c r="AW5" s="91" t="s">
        <v>34</v>
      </c>
      <c r="AX5" s="92"/>
      <c r="AY5" s="84"/>
      <c r="AZ5" s="85"/>
      <c r="BA5" s="86"/>
      <c r="BB5" s="96"/>
      <c r="BC5" s="97"/>
      <c r="BD5" s="98"/>
      <c r="BE5" s="79"/>
      <c r="BF5" s="128"/>
      <c r="BG5" s="129"/>
      <c r="BH5" s="129"/>
      <c r="BI5" s="129"/>
      <c r="BJ5" s="130"/>
    </row>
    <row r="6" spans="1:62" ht="15.75" customHeight="1" x14ac:dyDescent="0.25">
      <c r="A6" s="138"/>
      <c r="B6" s="135"/>
      <c r="C6" s="139">
        <f>SUM(C8:C25)</f>
        <v>0</v>
      </c>
      <c r="D6" s="139">
        <f>SUM(D8:D25)</f>
        <v>0</v>
      </c>
      <c r="E6" s="6" t="s">
        <v>26</v>
      </c>
      <c r="F6" s="7" t="s">
        <v>27</v>
      </c>
      <c r="G6" s="6" t="s">
        <v>26</v>
      </c>
      <c r="H6" s="7" t="s">
        <v>27</v>
      </c>
      <c r="I6" s="6" t="s">
        <v>26</v>
      </c>
      <c r="J6" s="7" t="s">
        <v>27</v>
      </c>
      <c r="K6" s="6" t="s">
        <v>26</v>
      </c>
      <c r="L6" s="7" t="s">
        <v>27</v>
      </c>
      <c r="M6" s="6" t="s">
        <v>26</v>
      </c>
      <c r="N6" s="7" t="s">
        <v>27</v>
      </c>
      <c r="O6" s="6" t="s">
        <v>26</v>
      </c>
      <c r="P6" s="7" t="s">
        <v>27</v>
      </c>
      <c r="Q6" s="6" t="s">
        <v>26</v>
      </c>
      <c r="R6" s="7" t="s">
        <v>27</v>
      </c>
      <c r="S6" s="6" t="s">
        <v>26</v>
      </c>
      <c r="T6" s="7" t="s">
        <v>27</v>
      </c>
      <c r="U6" s="6" t="s">
        <v>26</v>
      </c>
      <c r="V6" s="7" t="s">
        <v>27</v>
      </c>
      <c r="W6" s="6" t="s">
        <v>26</v>
      </c>
      <c r="X6" s="7" t="s">
        <v>27</v>
      </c>
      <c r="Y6" s="6" t="s">
        <v>26</v>
      </c>
      <c r="Z6" s="7" t="s">
        <v>27</v>
      </c>
      <c r="AA6" s="6" t="s">
        <v>26</v>
      </c>
      <c r="AB6" s="7" t="s">
        <v>27</v>
      </c>
      <c r="AC6" s="6" t="s">
        <v>26</v>
      </c>
      <c r="AD6" s="7" t="s">
        <v>27</v>
      </c>
      <c r="AE6" s="6" t="s">
        <v>26</v>
      </c>
      <c r="AF6" s="7" t="s">
        <v>27</v>
      </c>
      <c r="AG6" s="6" t="s">
        <v>26</v>
      </c>
      <c r="AH6" s="7" t="s">
        <v>27</v>
      </c>
      <c r="AI6" s="6" t="s">
        <v>26</v>
      </c>
      <c r="AJ6" s="7" t="s">
        <v>27</v>
      </c>
      <c r="AK6" s="6" t="s">
        <v>26</v>
      </c>
      <c r="AL6" s="7" t="s">
        <v>27</v>
      </c>
      <c r="AM6" s="6" t="s">
        <v>26</v>
      </c>
      <c r="AN6" s="11" t="s">
        <v>27</v>
      </c>
      <c r="AO6" s="6" t="s">
        <v>26</v>
      </c>
      <c r="AP6" s="7" t="s">
        <v>27</v>
      </c>
      <c r="AQ6" s="12" t="s">
        <v>26</v>
      </c>
      <c r="AR6" s="11" t="s">
        <v>27</v>
      </c>
      <c r="AS6" s="6" t="s">
        <v>26</v>
      </c>
      <c r="AT6" s="7" t="s">
        <v>27</v>
      </c>
      <c r="AU6" s="12" t="s">
        <v>26</v>
      </c>
      <c r="AV6" s="11" t="s">
        <v>27</v>
      </c>
      <c r="AW6" s="6" t="s">
        <v>26</v>
      </c>
      <c r="AX6" s="7" t="s">
        <v>27</v>
      </c>
      <c r="AY6" s="6" t="s">
        <v>26</v>
      </c>
      <c r="AZ6" s="2" t="s">
        <v>27</v>
      </c>
      <c r="BA6" s="13" t="s">
        <v>2</v>
      </c>
      <c r="BB6" s="100" t="s">
        <v>26</v>
      </c>
      <c r="BC6" s="102" t="s">
        <v>38</v>
      </c>
      <c r="BD6" s="104" t="s">
        <v>2</v>
      </c>
      <c r="BE6" s="79"/>
      <c r="BF6" s="128"/>
      <c r="BG6" s="129"/>
      <c r="BH6" s="129"/>
      <c r="BI6" s="129"/>
      <c r="BJ6" s="130"/>
    </row>
    <row r="7" spans="1:62" ht="15.75" customHeight="1" thickBot="1" x14ac:dyDescent="0.3">
      <c r="A7" s="138"/>
      <c r="B7" s="136"/>
      <c r="C7" s="140"/>
      <c r="D7" s="140"/>
      <c r="E7" s="10">
        <f>SUM(E8:E25)</f>
        <v>136</v>
      </c>
      <c r="F7" s="10">
        <f>SUM(F8:F25)</f>
        <v>120</v>
      </c>
      <c r="G7" s="9">
        <f t="shared" ref="G7" si="0">SUM(G8:G25)</f>
        <v>89</v>
      </c>
      <c r="H7" s="10">
        <f t="shared" ref="H7" si="1">SUM(H8:H25)</f>
        <v>75</v>
      </c>
      <c r="I7" s="9">
        <f t="shared" ref="I7" si="2">SUM(I8:I25)</f>
        <v>166</v>
      </c>
      <c r="J7" s="10">
        <f t="shared" ref="J7" si="3">SUM(J8:J25)</f>
        <v>152</v>
      </c>
      <c r="K7" s="9">
        <f t="shared" ref="K7:M7" si="4">SUM(K8:K25)</f>
        <v>113</v>
      </c>
      <c r="L7" s="10">
        <f t="shared" ref="L7:P7" si="5">SUM(L8:L25)</f>
        <v>106</v>
      </c>
      <c r="M7" s="45">
        <f t="shared" si="4"/>
        <v>55</v>
      </c>
      <c r="N7" s="153">
        <f>SUM(N8:N25)</f>
        <v>53</v>
      </c>
      <c r="O7" s="148">
        <f t="shared" si="5"/>
        <v>126</v>
      </c>
      <c r="P7" s="148">
        <f t="shared" si="5"/>
        <v>116</v>
      </c>
      <c r="Q7" s="47">
        <f t="shared" ref="Q7:S7" si="6">SUM(Q8:Q25)</f>
        <v>10</v>
      </c>
      <c r="R7" s="46">
        <f t="shared" ref="R7:U7" si="7">SUM(R8:R25)</f>
        <v>8</v>
      </c>
      <c r="S7" s="45">
        <f t="shared" si="6"/>
        <v>148</v>
      </c>
      <c r="T7" s="46">
        <f t="shared" si="7"/>
        <v>125</v>
      </c>
      <c r="U7" s="45">
        <f t="shared" si="7"/>
        <v>5</v>
      </c>
      <c r="V7" s="46">
        <f t="shared" ref="V7" si="8">SUM(V8:V25)</f>
        <v>3</v>
      </c>
      <c r="W7" s="45">
        <f t="shared" ref="W7" si="9">SUM(W8:W25)</f>
        <v>147</v>
      </c>
      <c r="X7" s="46">
        <f>SUM(X8:X25)</f>
        <v>136</v>
      </c>
      <c r="Y7" s="45">
        <f t="shared" ref="Y7" si="10">SUM(Y8:Y25)</f>
        <v>124</v>
      </c>
      <c r="Z7" s="48">
        <f t="shared" ref="Z7" si="11">SUM(Z8:Z25)</f>
        <v>121</v>
      </c>
      <c r="AA7" s="70">
        <f t="shared" ref="AA7" si="12">SUM(AA8:AA25)</f>
        <v>64</v>
      </c>
      <c r="AB7" s="70">
        <f t="shared" ref="AB7" si="13">SUM(AB8:AB25)</f>
        <v>49</v>
      </c>
      <c r="AC7" s="47">
        <f t="shared" ref="AC7" si="14">SUM(AC8:AC25)</f>
        <v>116</v>
      </c>
      <c r="AD7" s="46">
        <f t="shared" ref="AD7" si="15">SUM(AD8:AD25)</f>
        <v>99</v>
      </c>
      <c r="AE7" s="45">
        <f t="shared" ref="AE7" si="16">SUM(AE8:AE25)</f>
        <v>150</v>
      </c>
      <c r="AF7" s="46">
        <f t="shared" ref="AF7" si="17">SUM(AF8:AF25)</f>
        <v>136</v>
      </c>
      <c r="AG7" s="45">
        <f t="shared" ref="AG7" si="18">SUM(AG8:AG25)</f>
        <v>167</v>
      </c>
      <c r="AH7" s="46">
        <f t="shared" ref="AH7" si="19">SUM(AH8:AH25)</f>
        <v>151</v>
      </c>
      <c r="AI7" s="45">
        <f t="shared" ref="AI7" si="20">SUM(AI8:AI25)</f>
        <v>155</v>
      </c>
      <c r="AJ7" s="46">
        <f>SUM(AJ8:AJ25)</f>
        <v>133</v>
      </c>
      <c r="AK7" s="45">
        <f t="shared" ref="AK7" si="21">SUM(AK8:AK25)</f>
        <v>120</v>
      </c>
      <c r="AL7" s="46">
        <f t="shared" ref="AL7:AM7" si="22">SUM(AL8:AL25)</f>
        <v>91</v>
      </c>
      <c r="AM7" s="45">
        <f t="shared" si="22"/>
        <v>104</v>
      </c>
      <c r="AN7" s="46">
        <f>SUM(AN8:AN25)</f>
        <v>97</v>
      </c>
      <c r="AO7" s="45">
        <f t="shared" ref="AO7" si="23">SUM(AO8:AO25)</f>
        <v>138</v>
      </c>
      <c r="AP7" s="46">
        <f t="shared" ref="AP7" si="24">SUM(AP8:AP25)</f>
        <v>122</v>
      </c>
      <c r="AQ7" s="47">
        <f t="shared" ref="AQ7" si="25">SUM(AQ8:AQ25)</f>
        <v>37</v>
      </c>
      <c r="AR7" s="48">
        <f>SUM(AR8:AR25)</f>
        <v>18</v>
      </c>
      <c r="AS7" s="45">
        <f t="shared" ref="AS7" si="26">SUM(AS8:AS25)</f>
        <v>111</v>
      </c>
      <c r="AT7" s="46">
        <f>SUM(AT8:AT25)</f>
        <v>95</v>
      </c>
      <c r="AU7" s="47">
        <f t="shared" ref="AU7" si="27">SUM(AU8:AU25)</f>
        <v>113</v>
      </c>
      <c r="AV7" s="48">
        <f t="shared" ref="AV7" si="28">SUM(AV8:AV25)</f>
        <v>98</v>
      </c>
      <c r="AW7" s="45">
        <f t="shared" ref="AW7" si="29">SUM(AW8:AW25)</f>
        <v>94</v>
      </c>
      <c r="AX7" s="46">
        <f t="shared" ref="AX7" si="30">SUM(AX8:AX25)</f>
        <v>85</v>
      </c>
      <c r="AY7" s="49">
        <f>M7+W7+AI7+AQ7+AS7+AC7+AM7+I7+G7+AW7+AE7+AU7+K7+AO7+Y7+O7+E7+AK7+AA7+S7+Q7+U7+AG7</f>
        <v>2488</v>
      </c>
      <c r="AZ7" s="50">
        <f>N7+X7+AJ7+AR7+AT7+AD7+AN7+J7+H7+AX7+AF7+AV7+Z7+L7+AP7+P7+F7+AL7+AB7+AH7+V7+T7+R7</f>
        <v>2189</v>
      </c>
      <c r="BA7" s="51">
        <f>AZ7/AY7</f>
        <v>0.87982315112540188</v>
      </c>
      <c r="BB7" s="101"/>
      <c r="BC7" s="103"/>
      <c r="BD7" s="105"/>
      <c r="BE7" s="80"/>
      <c r="BF7" s="131"/>
      <c r="BG7" s="132"/>
      <c r="BH7" s="132"/>
      <c r="BI7" s="132"/>
      <c r="BJ7" s="133"/>
    </row>
    <row r="8" spans="1:62" ht="33" customHeight="1" x14ac:dyDescent="0.3">
      <c r="A8" s="8">
        <v>1</v>
      </c>
      <c r="B8" s="31" t="s">
        <v>5</v>
      </c>
      <c r="C8" s="15"/>
      <c r="D8" s="21"/>
      <c r="E8" s="57">
        <v>3</v>
      </c>
      <c r="F8" s="57">
        <v>3</v>
      </c>
      <c r="G8" s="54">
        <v>3</v>
      </c>
      <c r="H8" s="55">
        <v>2</v>
      </c>
      <c r="I8" s="55">
        <v>2</v>
      </c>
      <c r="J8" s="55">
        <v>2</v>
      </c>
      <c r="K8" s="57">
        <v>0</v>
      </c>
      <c r="L8" s="57">
        <v>0</v>
      </c>
      <c r="M8" s="55">
        <v>0</v>
      </c>
      <c r="N8" s="152">
        <v>0</v>
      </c>
      <c r="O8" s="149">
        <v>0</v>
      </c>
      <c r="P8" s="149">
        <v>0</v>
      </c>
      <c r="Q8" s="149">
        <v>0</v>
      </c>
      <c r="R8" s="149">
        <v>0</v>
      </c>
      <c r="S8" s="76">
        <v>1</v>
      </c>
      <c r="T8" s="76">
        <v>1</v>
      </c>
      <c r="U8" s="154">
        <v>0</v>
      </c>
      <c r="V8" s="154">
        <v>0</v>
      </c>
      <c r="W8" s="55">
        <v>10</v>
      </c>
      <c r="X8" s="55">
        <v>8</v>
      </c>
      <c r="Y8" s="56">
        <v>4</v>
      </c>
      <c r="Z8" s="75">
        <v>4</v>
      </c>
      <c r="AA8" s="71">
        <v>0</v>
      </c>
      <c r="AB8" s="71">
        <v>0</v>
      </c>
      <c r="AC8" s="73">
        <v>0</v>
      </c>
      <c r="AD8" s="55">
        <v>0</v>
      </c>
      <c r="AE8" s="55">
        <v>5</v>
      </c>
      <c r="AF8" s="55">
        <v>5</v>
      </c>
      <c r="AG8" s="157">
        <v>4</v>
      </c>
      <c r="AH8" s="157">
        <v>3</v>
      </c>
      <c r="AI8" s="55">
        <v>1</v>
      </c>
      <c r="AJ8" s="55">
        <v>1</v>
      </c>
      <c r="AK8" s="65">
        <v>8</v>
      </c>
      <c r="AL8" s="68">
        <v>8</v>
      </c>
      <c r="AM8" s="55">
        <v>1</v>
      </c>
      <c r="AN8" s="55">
        <v>1</v>
      </c>
      <c r="AO8" s="60">
        <v>11</v>
      </c>
      <c r="AP8" s="61">
        <v>10</v>
      </c>
      <c r="AQ8" s="55">
        <v>0</v>
      </c>
      <c r="AR8" s="55">
        <v>0</v>
      </c>
      <c r="AS8" s="55">
        <v>3</v>
      </c>
      <c r="AT8" s="55">
        <v>3</v>
      </c>
      <c r="AU8" s="56">
        <v>4</v>
      </c>
      <c r="AV8" s="56">
        <v>3</v>
      </c>
      <c r="AW8" s="55">
        <v>0</v>
      </c>
      <c r="AX8" s="55">
        <v>0</v>
      </c>
      <c r="AY8" s="52">
        <f>SUM(AW8,AS8,AQ8,AM8,AI8,AC8,W8,M8,I8,G8,AE8,AU8,Y8,K8,AO8,O8,E8,AK8,AA8,AG8,Q8,S8,U8)</f>
        <v>60</v>
      </c>
      <c r="AZ8" s="52">
        <f>SUM(H8,J8,N8,X8,AD8,AJ8,AN8,AR8,AT8,AX8,AF8,AV8,Z8,L8,AP8,P8,F8,AL8,AB8,AH8,V8,T8,R8)</f>
        <v>54</v>
      </c>
      <c r="BA8" s="53">
        <f t="shared" ref="BA8:BA25" si="31">AZ8/AY8</f>
        <v>0.9</v>
      </c>
      <c r="BB8" s="34"/>
      <c r="BC8" s="35">
        <v>23</v>
      </c>
      <c r="BD8" s="36">
        <f t="shared" ref="BD8:BD25" si="32">BB8/BC8</f>
        <v>0</v>
      </c>
      <c r="BE8" s="37"/>
      <c r="BF8" s="22"/>
      <c r="BG8" s="23"/>
      <c r="BH8" s="23"/>
      <c r="BI8" s="23"/>
      <c r="BJ8" s="24"/>
    </row>
    <row r="9" spans="1:62" ht="33" customHeight="1" x14ac:dyDescent="0.3">
      <c r="A9" s="4">
        <v>2</v>
      </c>
      <c r="B9" s="32" t="s">
        <v>6</v>
      </c>
      <c r="C9" s="16"/>
      <c r="D9" s="21"/>
      <c r="E9" s="57">
        <v>3</v>
      </c>
      <c r="F9" s="57">
        <v>1</v>
      </c>
      <c r="G9" s="55">
        <v>2</v>
      </c>
      <c r="H9" s="55">
        <v>2</v>
      </c>
      <c r="I9" s="55">
        <v>5</v>
      </c>
      <c r="J9" s="55">
        <v>5</v>
      </c>
      <c r="K9" s="58">
        <v>1</v>
      </c>
      <c r="L9" s="58">
        <v>1</v>
      </c>
      <c r="M9" s="55">
        <v>0</v>
      </c>
      <c r="N9" s="55">
        <v>0</v>
      </c>
      <c r="O9" s="63">
        <v>1</v>
      </c>
      <c r="P9" s="64">
        <v>1</v>
      </c>
      <c r="Q9" s="149">
        <v>0</v>
      </c>
      <c r="R9" s="149">
        <v>0</v>
      </c>
      <c r="S9" s="77">
        <v>5</v>
      </c>
      <c r="T9" s="77">
        <v>5</v>
      </c>
      <c r="U9" s="154">
        <v>0</v>
      </c>
      <c r="V9" s="154">
        <v>0</v>
      </c>
      <c r="W9" s="55">
        <v>4</v>
      </c>
      <c r="X9" s="55">
        <v>3</v>
      </c>
      <c r="Y9" s="56">
        <v>2</v>
      </c>
      <c r="Z9" s="75">
        <v>2</v>
      </c>
      <c r="AA9" s="71">
        <v>0</v>
      </c>
      <c r="AB9" s="71">
        <v>0</v>
      </c>
      <c r="AC9" s="73">
        <v>2</v>
      </c>
      <c r="AD9" s="55">
        <v>2</v>
      </c>
      <c r="AE9" s="55">
        <v>5</v>
      </c>
      <c r="AF9" s="55">
        <v>5</v>
      </c>
      <c r="AG9" s="157">
        <v>1</v>
      </c>
      <c r="AH9" s="157">
        <v>1</v>
      </c>
      <c r="AI9" s="55">
        <v>3</v>
      </c>
      <c r="AJ9" s="55">
        <v>2</v>
      </c>
      <c r="AK9" s="66">
        <v>1</v>
      </c>
      <c r="AL9" s="69">
        <v>1</v>
      </c>
      <c r="AM9" s="55">
        <v>1</v>
      </c>
      <c r="AN9" s="55">
        <v>1</v>
      </c>
      <c r="AO9" s="60">
        <v>4</v>
      </c>
      <c r="AP9" s="62">
        <v>3</v>
      </c>
      <c r="AQ9" s="55">
        <v>0</v>
      </c>
      <c r="AR9" s="55">
        <v>0</v>
      </c>
      <c r="AS9" s="55">
        <v>0</v>
      </c>
      <c r="AT9" s="55">
        <v>0</v>
      </c>
      <c r="AU9" s="56">
        <v>4</v>
      </c>
      <c r="AV9" s="56">
        <v>3</v>
      </c>
      <c r="AW9" s="55">
        <v>2</v>
      </c>
      <c r="AX9" s="55">
        <v>2</v>
      </c>
      <c r="AY9" s="52">
        <f t="shared" ref="AY9:AY25" si="33">SUM(AW9,AS9,AQ9,AM9,AI9,AC9,W9,M9,I9,G9,AE9,AU9,Y9,K9,AO9,O9,E9,AK9,AA9,AG9,Q9,S9,U9)</f>
        <v>46</v>
      </c>
      <c r="AZ9" s="52">
        <f t="shared" ref="AZ9:AZ25" si="34">SUM(H9,J9,N9,X9,AD9,AJ9,AN9,AR9,AT9,AX9,AF9,AV9,Z9,L9,AP9,P9,F9,AL9,AB9,AH9,V9,T9,R9)</f>
        <v>40</v>
      </c>
      <c r="BA9" s="53">
        <f t="shared" si="31"/>
        <v>0.86956521739130432</v>
      </c>
      <c r="BB9" s="38"/>
      <c r="BC9" s="39">
        <v>23</v>
      </c>
      <c r="BD9" s="40">
        <f t="shared" si="32"/>
        <v>0</v>
      </c>
      <c r="BE9" s="37"/>
      <c r="BF9" s="25"/>
      <c r="BG9" s="26"/>
      <c r="BH9" s="26"/>
      <c r="BI9" s="26"/>
      <c r="BJ9" s="27"/>
    </row>
    <row r="10" spans="1:62" ht="33" customHeight="1" x14ac:dyDescent="0.3">
      <c r="A10" s="4">
        <v>3</v>
      </c>
      <c r="B10" s="32" t="s">
        <v>7</v>
      </c>
      <c r="C10" s="16"/>
      <c r="D10" s="21"/>
      <c r="E10" s="57">
        <v>4</v>
      </c>
      <c r="F10" s="57">
        <v>4</v>
      </c>
      <c r="G10" s="55">
        <v>0</v>
      </c>
      <c r="H10" s="55">
        <v>0</v>
      </c>
      <c r="I10" s="55">
        <v>3</v>
      </c>
      <c r="J10" s="55">
        <v>2</v>
      </c>
      <c r="K10" s="58">
        <v>3</v>
      </c>
      <c r="L10" s="58">
        <v>3</v>
      </c>
      <c r="M10" s="55">
        <v>2</v>
      </c>
      <c r="N10" s="55">
        <v>2</v>
      </c>
      <c r="O10" s="63">
        <v>0</v>
      </c>
      <c r="P10" s="64">
        <v>0</v>
      </c>
      <c r="Q10" s="149">
        <v>0</v>
      </c>
      <c r="R10" s="149">
        <v>0</v>
      </c>
      <c r="S10" s="77">
        <v>1</v>
      </c>
      <c r="T10" s="77">
        <v>1</v>
      </c>
      <c r="U10" s="154">
        <v>0</v>
      </c>
      <c r="V10" s="154">
        <v>0</v>
      </c>
      <c r="W10" s="55">
        <v>12</v>
      </c>
      <c r="X10" s="55">
        <v>11</v>
      </c>
      <c r="Y10" s="56">
        <v>3</v>
      </c>
      <c r="Z10" s="56">
        <v>3</v>
      </c>
      <c r="AA10" s="72">
        <v>5</v>
      </c>
      <c r="AB10" s="74">
        <v>3</v>
      </c>
      <c r="AC10" s="55">
        <v>2</v>
      </c>
      <c r="AD10" s="55">
        <v>2</v>
      </c>
      <c r="AE10" s="55">
        <v>5</v>
      </c>
      <c r="AF10" s="55">
        <v>5</v>
      </c>
      <c r="AG10" s="157">
        <v>9</v>
      </c>
      <c r="AH10" s="157">
        <v>9</v>
      </c>
      <c r="AI10" s="55">
        <v>2</v>
      </c>
      <c r="AJ10" s="55">
        <v>1</v>
      </c>
      <c r="AK10" s="66">
        <v>8</v>
      </c>
      <c r="AL10" s="69">
        <v>4</v>
      </c>
      <c r="AM10" s="55">
        <v>1</v>
      </c>
      <c r="AN10" s="55">
        <v>1</v>
      </c>
      <c r="AO10" s="60">
        <v>2</v>
      </c>
      <c r="AP10" s="62">
        <v>2</v>
      </c>
      <c r="AQ10" s="55">
        <v>0</v>
      </c>
      <c r="AR10" s="55">
        <v>0</v>
      </c>
      <c r="AS10" s="55">
        <v>5</v>
      </c>
      <c r="AT10" s="55">
        <v>5</v>
      </c>
      <c r="AU10" s="56">
        <v>2</v>
      </c>
      <c r="AV10" s="56">
        <v>2</v>
      </c>
      <c r="AW10" s="55">
        <v>1</v>
      </c>
      <c r="AX10" s="55">
        <v>1</v>
      </c>
      <c r="AY10" s="52">
        <f t="shared" si="33"/>
        <v>70</v>
      </c>
      <c r="AZ10" s="52">
        <f t="shared" si="34"/>
        <v>61</v>
      </c>
      <c r="BA10" s="53">
        <f t="shared" si="31"/>
        <v>0.87142857142857144</v>
      </c>
      <c r="BB10" s="38"/>
      <c r="BC10" s="39">
        <v>23</v>
      </c>
      <c r="BD10" s="40">
        <f t="shared" si="32"/>
        <v>0</v>
      </c>
      <c r="BE10" s="37"/>
      <c r="BF10" s="25"/>
      <c r="BG10" s="26"/>
      <c r="BH10" s="26"/>
      <c r="BI10" s="26"/>
      <c r="BJ10" s="27"/>
    </row>
    <row r="11" spans="1:62" ht="33" customHeight="1" x14ac:dyDescent="0.3">
      <c r="A11" s="4">
        <v>4</v>
      </c>
      <c r="B11" s="33" t="s">
        <v>8</v>
      </c>
      <c r="C11" s="17"/>
      <c r="D11" s="21"/>
      <c r="E11" s="57">
        <v>13</v>
      </c>
      <c r="F11" s="57">
        <v>13</v>
      </c>
      <c r="G11" s="55">
        <v>13</v>
      </c>
      <c r="H11" s="55">
        <v>11</v>
      </c>
      <c r="I11" s="55">
        <v>18</v>
      </c>
      <c r="J11" s="55">
        <v>18</v>
      </c>
      <c r="K11" s="58">
        <v>9</v>
      </c>
      <c r="L11" s="58">
        <v>9</v>
      </c>
      <c r="M11" s="55">
        <v>11</v>
      </c>
      <c r="N11" s="55">
        <v>11</v>
      </c>
      <c r="O11" s="63">
        <v>15</v>
      </c>
      <c r="P11" s="64">
        <v>14</v>
      </c>
      <c r="Q11" s="150">
        <v>7</v>
      </c>
      <c r="R11" s="151">
        <v>6</v>
      </c>
      <c r="S11" s="77">
        <v>9</v>
      </c>
      <c r="T11" s="77">
        <v>9</v>
      </c>
      <c r="U11" s="155">
        <v>5</v>
      </c>
      <c r="V11" s="156">
        <v>3</v>
      </c>
      <c r="W11" s="55">
        <v>15</v>
      </c>
      <c r="X11" s="55">
        <v>14</v>
      </c>
      <c r="Y11" s="56">
        <v>26</v>
      </c>
      <c r="Z11" s="56">
        <v>25</v>
      </c>
      <c r="AA11" s="72">
        <v>3</v>
      </c>
      <c r="AB11" s="74">
        <v>3</v>
      </c>
      <c r="AC11" s="55">
        <v>6</v>
      </c>
      <c r="AD11" s="55">
        <v>6</v>
      </c>
      <c r="AE11" s="55">
        <v>9</v>
      </c>
      <c r="AF11" s="55">
        <v>9</v>
      </c>
      <c r="AG11" s="157">
        <v>15</v>
      </c>
      <c r="AH11" s="157">
        <v>13</v>
      </c>
      <c r="AI11" s="55">
        <v>20</v>
      </c>
      <c r="AJ11" s="55">
        <v>19</v>
      </c>
      <c r="AK11" s="66">
        <v>16</v>
      </c>
      <c r="AL11" s="69">
        <v>13</v>
      </c>
      <c r="AM11" s="55">
        <v>11</v>
      </c>
      <c r="AN11" s="55">
        <v>11</v>
      </c>
      <c r="AO11" s="60">
        <v>11</v>
      </c>
      <c r="AP11" s="62">
        <v>11</v>
      </c>
      <c r="AQ11" s="55">
        <v>5</v>
      </c>
      <c r="AR11" s="55">
        <v>4</v>
      </c>
      <c r="AS11" s="55">
        <v>21</v>
      </c>
      <c r="AT11" s="55">
        <v>21</v>
      </c>
      <c r="AU11" s="56">
        <v>6</v>
      </c>
      <c r="AV11" s="56">
        <v>5</v>
      </c>
      <c r="AW11" s="55">
        <v>7</v>
      </c>
      <c r="AX11" s="55">
        <v>7</v>
      </c>
      <c r="AY11" s="52">
        <f t="shared" si="33"/>
        <v>271</v>
      </c>
      <c r="AZ11" s="52">
        <f t="shared" si="34"/>
        <v>255</v>
      </c>
      <c r="BA11" s="53">
        <f t="shared" si="31"/>
        <v>0.94095940959409596</v>
      </c>
      <c r="BB11" s="38"/>
      <c r="BC11" s="39">
        <v>23</v>
      </c>
      <c r="BD11" s="40">
        <f t="shared" si="32"/>
        <v>0</v>
      </c>
      <c r="BE11" s="37"/>
      <c r="BF11" s="25"/>
      <c r="BG11" s="26"/>
      <c r="BH11" s="26"/>
      <c r="BI11" s="26"/>
      <c r="BJ11" s="27"/>
    </row>
    <row r="12" spans="1:62" ht="33" customHeight="1" x14ac:dyDescent="0.3">
      <c r="A12" s="4">
        <v>5</v>
      </c>
      <c r="B12" s="33" t="s">
        <v>9</v>
      </c>
      <c r="C12" s="17"/>
      <c r="D12" s="21"/>
      <c r="E12" s="57">
        <v>26</v>
      </c>
      <c r="F12" s="57">
        <v>22</v>
      </c>
      <c r="G12" s="55">
        <v>3</v>
      </c>
      <c r="H12" s="55">
        <v>2</v>
      </c>
      <c r="I12" s="55">
        <v>13</v>
      </c>
      <c r="J12" s="55">
        <v>9</v>
      </c>
      <c r="K12" s="58">
        <v>15</v>
      </c>
      <c r="L12" s="58">
        <v>15</v>
      </c>
      <c r="M12" s="55">
        <v>8</v>
      </c>
      <c r="N12" s="55">
        <v>8</v>
      </c>
      <c r="O12" s="63">
        <v>10</v>
      </c>
      <c r="P12" s="64">
        <v>9</v>
      </c>
      <c r="Q12" s="149">
        <v>0</v>
      </c>
      <c r="R12" s="149">
        <v>0</v>
      </c>
      <c r="S12" s="77">
        <v>16</v>
      </c>
      <c r="T12" s="77">
        <v>12</v>
      </c>
      <c r="U12" s="154">
        <v>0</v>
      </c>
      <c r="V12" s="154">
        <v>0</v>
      </c>
      <c r="W12" s="55">
        <v>14</v>
      </c>
      <c r="X12" s="55">
        <v>14</v>
      </c>
      <c r="Y12" s="56">
        <v>17</v>
      </c>
      <c r="Z12" s="56">
        <v>17</v>
      </c>
      <c r="AA12" s="72">
        <v>5</v>
      </c>
      <c r="AB12" s="74">
        <v>1</v>
      </c>
      <c r="AC12" s="55">
        <v>7</v>
      </c>
      <c r="AD12" s="55">
        <v>5</v>
      </c>
      <c r="AE12" s="55">
        <v>11</v>
      </c>
      <c r="AF12" s="55">
        <v>8</v>
      </c>
      <c r="AG12" s="157">
        <v>14</v>
      </c>
      <c r="AH12" s="157">
        <v>14</v>
      </c>
      <c r="AI12" s="55">
        <v>28</v>
      </c>
      <c r="AJ12" s="55">
        <v>26</v>
      </c>
      <c r="AK12" s="66">
        <v>12</v>
      </c>
      <c r="AL12" s="69">
        <v>11</v>
      </c>
      <c r="AM12" s="55">
        <v>8</v>
      </c>
      <c r="AN12" s="55">
        <v>8</v>
      </c>
      <c r="AO12" s="60">
        <v>5</v>
      </c>
      <c r="AP12" s="62">
        <v>5</v>
      </c>
      <c r="AQ12" s="55">
        <v>8</v>
      </c>
      <c r="AR12" s="55">
        <v>3</v>
      </c>
      <c r="AS12" s="55">
        <v>4</v>
      </c>
      <c r="AT12" s="55">
        <v>3</v>
      </c>
      <c r="AU12" s="56">
        <v>9</v>
      </c>
      <c r="AV12" s="56">
        <v>7</v>
      </c>
      <c r="AW12" s="55">
        <v>9</v>
      </c>
      <c r="AX12" s="55">
        <v>6</v>
      </c>
      <c r="AY12" s="52">
        <f t="shared" si="33"/>
        <v>242</v>
      </c>
      <c r="AZ12" s="52">
        <f t="shared" si="34"/>
        <v>205</v>
      </c>
      <c r="BA12" s="53">
        <f t="shared" si="31"/>
        <v>0.84710743801652888</v>
      </c>
      <c r="BB12" s="38"/>
      <c r="BC12" s="39">
        <v>23</v>
      </c>
      <c r="BD12" s="40">
        <f t="shared" si="32"/>
        <v>0</v>
      </c>
      <c r="BE12" s="37"/>
      <c r="BF12" s="25"/>
      <c r="BG12" s="26"/>
      <c r="BH12" s="26"/>
      <c r="BI12" s="26"/>
      <c r="BJ12" s="27"/>
    </row>
    <row r="13" spans="1:62" ht="33" customHeight="1" x14ac:dyDescent="0.3">
      <c r="A13" s="4">
        <v>6</v>
      </c>
      <c r="B13" s="33" t="s">
        <v>10</v>
      </c>
      <c r="C13" s="17"/>
      <c r="D13" s="21"/>
      <c r="E13" s="57">
        <v>13</v>
      </c>
      <c r="F13" s="57">
        <v>13</v>
      </c>
      <c r="G13" s="55">
        <v>10</v>
      </c>
      <c r="H13" s="55">
        <v>9</v>
      </c>
      <c r="I13" s="55">
        <v>21</v>
      </c>
      <c r="J13" s="55">
        <v>20</v>
      </c>
      <c r="K13" s="58">
        <v>51</v>
      </c>
      <c r="L13" s="58">
        <v>47</v>
      </c>
      <c r="M13" s="55">
        <v>0</v>
      </c>
      <c r="N13" s="55">
        <v>0</v>
      </c>
      <c r="O13" s="63">
        <v>15</v>
      </c>
      <c r="P13" s="64">
        <v>14</v>
      </c>
      <c r="Q13" s="150">
        <v>2</v>
      </c>
      <c r="R13" s="151">
        <v>1</v>
      </c>
      <c r="S13" s="77">
        <v>25</v>
      </c>
      <c r="T13" s="77">
        <v>23</v>
      </c>
      <c r="U13" s="154">
        <v>0</v>
      </c>
      <c r="V13" s="154">
        <v>0</v>
      </c>
      <c r="W13" s="55">
        <v>12</v>
      </c>
      <c r="X13" s="55">
        <v>12</v>
      </c>
      <c r="Y13" s="56">
        <v>25</v>
      </c>
      <c r="Z13" s="56">
        <v>25</v>
      </c>
      <c r="AA13" s="72">
        <v>16</v>
      </c>
      <c r="AB13" s="74">
        <v>11</v>
      </c>
      <c r="AC13" s="55">
        <v>13</v>
      </c>
      <c r="AD13" s="55">
        <v>11</v>
      </c>
      <c r="AE13" s="55">
        <v>18</v>
      </c>
      <c r="AF13" s="55">
        <v>16</v>
      </c>
      <c r="AG13" s="157">
        <v>15</v>
      </c>
      <c r="AH13" s="157">
        <v>15</v>
      </c>
      <c r="AI13" s="55">
        <v>22</v>
      </c>
      <c r="AJ13" s="55">
        <v>20</v>
      </c>
      <c r="AK13" s="66">
        <v>9</v>
      </c>
      <c r="AL13" s="69">
        <v>9</v>
      </c>
      <c r="AM13" s="55">
        <v>19</v>
      </c>
      <c r="AN13" s="55">
        <v>18</v>
      </c>
      <c r="AO13" s="60">
        <v>16</v>
      </c>
      <c r="AP13" s="62">
        <v>13</v>
      </c>
      <c r="AQ13" s="55">
        <v>6</v>
      </c>
      <c r="AR13" s="55">
        <v>6</v>
      </c>
      <c r="AS13" s="55">
        <v>16</v>
      </c>
      <c r="AT13" s="55">
        <v>15</v>
      </c>
      <c r="AU13" s="56">
        <v>10</v>
      </c>
      <c r="AV13" s="56">
        <v>10</v>
      </c>
      <c r="AW13" s="55">
        <v>8</v>
      </c>
      <c r="AX13" s="55">
        <v>6</v>
      </c>
      <c r="AY13" s="52">
        <f t="shared" si="33"/>
        <v>342</v>
      </c>
      <c r="AZ13" s="52">
        <f t="shared" si="34"/>
        <v>314</v>
      </c>
      <c r="BA13" s="53">
        <f t="shared" si="31"/>
        <v>0.91812865497076024</v>
      </c>
      <c r="BB13" s="38"/>
      <c r="BC13" s="39">
        <v>23</v>
      </c>
      <c r="BD13" s="40">
        <f t="shared" si="32"/>
        <v>0</v>
      </c>
      <c r="BE13" s="37"/>
      <c r="BF13" s="25"/>
      <c r="BG13" s="26"/>
      <c r="BH13" s="26"/>
      <c r="BI13" s="26"/>
      <c r="BJ13" s="27"/>
    </row>
    <row r="14" spans="1:62" ht="33" customHeight="1" x14ac:dyDescent="0.3">
      <c r="A14" s="4">
        <v>7</v>
      </c>
      <c r="B14" s="33" t="s">
        <v>11</v>
      </c>
      <c r="C14" s="17"/>
      <c r="D14" s="21"/>
      <c r="E14" s="57">
        <v>6</v>
      </c>
      <c r="F14" s="57">
        <v>5</v>
      </c>
      <c r="G14" s="55">
        <v>3</v>
      </c>
      <c r="H14" s="55">
        <v>1</v>
      </c>
      <c r="I14" s="55">
        <v>15</v>
      </c>
      <c r="J14" s="55">
        <v>13</v>
      </c>
      <c r="K14" s="58">
        <v>1</v>
      </c>
      <c r="L14" s="58">
        <v>1</v>
      </c>
      <c r="M14" s="55">
        <v>4</v>
      </c>
      <c r="N14" s="55">
        <v>4</v>
      </c>
      <c r="O14" s="63">
        <v>8</v>
      </c>
      <c r="P14" s="64">
        <v>8</v>
      </c>
      <c r="Q14" s="149">
        <v>0</v>
      </c>
      <c r="R14" s="149">
        <v>0</v>
      </c>
      <c r="S14" s="77">
        <v>10</v>
      </c>
      <c r="T14" s="77">
        <v>7</v>
      </c>
      <c r="U14" s="154">
        <v>0</v>
      </c>
      <c r="V14" s="154">
        <v>0</v>
      </c>
      <c r="W14" s="55">
        <v>13</v>
      </c>
      <c r="X14" s="55">
        <v>12</v>
      </c>
      <c r="Y14" s="56">
        <v>5</v>
      </c>
      <c r="Z14" s="56">
        <v>5</v>
      </c>
      <c r="AA14" s="72"/>
      <c r="AB14" s="74"/>
      <c r="AC14" s="55">
        <v>15</v>
      </c>
      <c r="AD14" s="55">
        <v>11</v>
      </c>
      <c r="AE14" s="55">
        <v>4</v>
      </c>
      <c r="AF14" s="55">
        <v>4</v>
      </c>
      <c r="AG14" s="157">
        <v>13</v>
      </c>
      <c r="AH14" s="157">
        <v>11</v>
      </c>
      <c r="AI14" s="55">
        <v>13</v>
      </c>
      <c r="AJ14" s="55">
        <v>8</v>
      </c>
      <c r="AK14" s="66">
        <v>5</v>
      </c>
      <c r="AL14" s="69">
        <v>5</v>
      </c>
      <c r="AM14" s="55">
        <v>12</v>
      </c>
      <c r="AN14" s="55">
        <v>9</v>
      </c>
      <c r="AO14" s="60">
        <v>11</v>
      </c>
      <c r="AP14" s="62">
        <v>11</v>
      </c>
      <c r="AQ14" s="55">
        <v>0</v>
      </c>
      <c r="AR14" s="55">
        <v>0</v>
      </c>
      <c r="AS14" s="55">
        <v>4</v>
      </c>
      <c r="AT14" s="55">
        <v>1</v>
      </c>
      <c r="AU14" s="56">
        <v>11</v>
      </c>
      <c r="AV14" s="56">
        <v>9</v>
      </c>
      <c r="AW14" s="55">
        <v>11</v>
      </c>
      <c r="AX14" s="55">
        <v>10</v>
      </c>
      <c r="AY14" s="52">
        <f t="shared" si="33"/>
        <v>164</v>
      </c>
      <c r="AZ14" s="52">
        <f t="shared" si="34"/>
        <v>135</v>
      </c>
      <c r="BA14" s="53">
        <f t="shared" si="31"/>
        <v>0.82317073170731703</v>
      </c>
      <c r="BB14" s="38"/>
      <c r="BC14" s="39">
        <v>23</v>
      </c>
      <c r="BD14" s="40">
        <f t="shared" si="32"/>
        <v>0</v>
      </c>
      <c r="BE14" s="37"/>
      <c r="BF14" s="25"/>
      <c r="BG14" s="26"/>
      <c r="BH14" s="26"/>
      <c r="BI14" s="26"/>
      <c r="BJ14" s="27"/>
    </row>
    <row r="15" spans="1:62" ht="33" customHeight="1" x14ac:dyDescent="0.3">
      <c r="A15" s="4">
        <v>8</v>
      </c>
      <c r="B15" s="33" t="s">
        <v>12</v>
      </c>
      <c r="C15" s="17"/>
      <c r="D15" s="21"/>
      <c r="E15" s="57">
        <v>6</v>
      </c>
      <c r="F15" s="57">
        <v>6</v>
      </c>
      <c r="G15" s="55">
        <v>9</v>
      </c>
      <c r="H15" s="55">
        <v>7</v>
      </c>
      <c r="I15" s="55">
        <v>8</v>
      </c>
      <c r="J15" s="55">
        <v>8</v>
      </c>
      <c r="K15" s="58">
        <v>2</v>
      </c>
      <c r="L15" s="58">
        <v>2</v>
      </c>
      <c r="M15" s="55">
        <v>7</v>
      </c>
      <c r="N15" s="55">
        <v>6</v>
      </c>
      <c r="O15" s="63">
        <v>5</v>
      </c>
      <c r="P15" s="64">
        <v>5</v>
      </c>
      <c r="Q15" s="150">
        <v>1</v>
      </c>
      <c r="R15" s="151">
        <v>1</v>
      </c>
      <c r="S15" s="77">
        <v>16</v>
      </c>
      <c r="T15" s="77">
        <v>16</v>
      </c>
      <c r="U15" s="154">
        <v>0</v>
      </c>
      <c r="V15" s="154">
        <v>0</v>
      </c>
      <c r="W15" s="55">
        <v>8</v>
      </c>
      <c r="X15" s="55">
        <v>5</v>
      </c>
      <c r="Y15" s="56">
        <v>13</v>
      </c>
      <c r="Z15" s="56">
        <v>12</v>
      </c>
      <c r="AA15" s="72">
        <v>12</v>
      </c>
      <c r="AB15" s="74">
        <v>11</v>
      </c>
      <c r="AC15" s="55">
        <v>2</v>
      </c>
      <c r="AD15" s="55">
        <v>2</v>
      </c>
      <c r="AE15" s="55">
        <v>12</v>
      </c>
      <c r="AF15" s="55">
        <v>11</v>
      </c>
      <c r="AG15" s="157">
        <v>14</v>
      </c>
      <c r="AH15" s="157">
        <v>11</v>
      </c>
      <c r="AI15" s="55">
        <v>6</v>
      </c>
      <c r="AJ15" s="55">
        <v>5</v>
      </c>
      <c r="AK15" s="66">
        <v>6</v>
      </c>
      <c r="AL15" s="69">
        <v>6</v>
      </c>
      <c r="AM15" s="55">
        <v>6</v>
      </c>
      <c r="AN15" s="55">
        <v>6</v>
      </c>
      <c r="AO15" s="60">
        <v>4</v>
      </c>
      <c r="AP15" s="62">
        <v>4</v>
      </c>
      <c r="AQ15" s="55">
        <v>1</v>
      </c>
      <c r="AR15" s="55">
        <v>0</v>
      </c>
      <c r="AS15" s="55">
        <v>7</v>
      </c>
      <c r="AT15" s="55">
        <v>6</v>
      </c>
      <c r="AU15" s="56">
        <v>8</v>
      </c>
      <c r="AV15" s="56">
        <v>7</v>
      </c>
      <c r="AW15" s="55">
        <v>17</v>
      </c>
      <c r="AX15" s="55">
        <v>15</v>
      </c>
      <c r="AY15" s="52">
        <f t="shared" si="33"/>
        <v>170</v>
      </c>
      <c r="AZ15" s="52">
        <f t="shared" si="34"/>
        <v>152</v>
      </c>
      <c r="BA15" s="53">
        <f t="shared" si="31"/>
        <v>0.89411764705882357</v>
      </c>
      <c r="BB15" s="38"/>
      <c r="BC15" s="39">
        <v>23</v>
      </c>
      <c r="BD15" s="40">
        <f t="shared" si="32"/>
        <v>0</v>
      </c>
      <c r="BE15" s="37"/>
      <c r="BF15" s="25"/>
      <c r="BG15" s="26"/>
      <c r="BH15" s="26"/>
      <c r="BI15" s="26"/>
      <c r="BJ15" s="27"/>
    </row>
    <row r="16" spans="1:62" ht="33" customHeight="1" x14ac:dyDescent="0.3">
      <c r="A16" s="4">
        <v>9</v>
      </c>
      <c r="B16" s="33" t="s">
        <v>13</v>
      </c>
      <c r="C16" s="17"/>
      <c r="D16" s="21"/>
      <c r="E16" s="57">
        <v>11</v>
      </c>
      <c r="F16" s="57">
        <v>11</v>
      </c>
      <c r="G16" s="55">
        <v>11</v>
      </c>
      <c r="H16" s="55">
        <v>11</v>
      </c>
      <c r="I16" s="55">
        <v>10</v>
      </c>
      <c r="J16" s="55">
        <v>10</v>
      </c>
      <c r="K16" s="58">
        <v>9</v>
      </c>
      <c r="L16" s="58">
        <v>9</v>
      </c>
      <c r="M16" s="55">
        <v>1</v>
      </c>
      <c r="N16" s="55">
        <v>1</v>
      </c>
      <c r="O16" s="63">
        <v>19</v>
      </c>
      <c r="P16" s="64">
        <v>17</v>
      </c>
      <c r="Q16" s="149">
        <v>0</v>
      </c>
      <c r="R16" s="149">
        <v>0</v>
      </c>
      <c r="S16" s="77">
        <v>10</v>
      </c>
      <c r="T16" s="77">
        <v>9</v>
      </c>
      <c r="U16" s="154">
        <v>0</v>
      </c>
      <c r="V16" s="154">
        <v>0</v>
      </c>
      <c r="W16" s="55">
        <v>3</v>
      </c>
      <c r="X16" s="55">
        <v>3</v>
      </c>
      <c r="Y16" s="56">
        <v>5</v>
      </c>
      <c r="Z16" s="56">
        <v>5</v>
      </c>
      <c r="AA16" s="72">
        <v>5</v>
      </c>
      <c r="AB16" s="74">
        <v>5</v>
      </c>
      <c r="AC16" s="55">
        <v>0</v>
      </c>
      <c r="AD16" s="55">
        <v>0</v>
      </c>
      <c r="AE16" s="55">
        <v>8</v>
      </c>
      <c r="AF16" s="55">
        <v>7</v>
      </c>
      <c r="AG16" s="157">
        <v>4</v>
      </c>
      <c r="AH16" s="157">
        <v>4</v>
      </c>
      <c r="AI16" s="55">
        <v>5</v>
      </c>
      <c r="AJ16" s="55">
        <v>4</v>
      </c>
      <c r="AK16" s="66">
        <v>1</v>
      </c>
      <c r="AL16" s="69">
        <v>1</v>
      </c>
      <c r="AM16" s="55">
        <v>6</v>
      </c>
      <c r="AN16" s="55">
        <v>5</v>
      </c>
      <c r="AO16" s="60">
        <v>5</v>
      </c>
      <c r="AP16" s="62">
        <v>5</v>
      </c>
      <c r="AQ16" s="55">
        <v>0</v>
      </c>
      <c r="AR16" s="55">
        <v>0</v>
      </c>
      <c r="AS16" s="55">
        <v>14</v>
      </c>
      <c r="AT16" s="55">
        <v>14</v>
      </c>
      <c r="AU16" s="56">
        <v>12</v>
      </c>
      <c r="AV16" s="56">
        <v>8</v>
      </c>
      <c r="AW16" s="55">
        <v>12</v>
      </c>
      <c r="AX16" s="55">
        <v>12</v>
      </c>
      <c r="AY16" s="52">
        <f t="shared" si="33"/>
        <v>151</v>
      </c>
      <c r="AZ16" s="52">
        <f t="shared" si="34"/>
        <v>141</v>
      </c>
      <c r="BA16" s="53">
        <f t="shared" si="31"/>
        <v>0.93377483443708609</v>
      </c>
      <c r="BB16" s="38"/>
      <c r="BC16" s="39">
        <v>23</v>
      </c>
      <c r="BD16" s="40">
        <f t="shared" si="32"/>
        <v>0</v>
      </c>
      <c r="BE16" s="37"/>
      <c r="BF16" s="25"/>
      <c r="BG16" s="26"/>
      <c r="BH16" s="26"/>
      <c r="BI16" s="26"/>
      <c r="BJ16" s="27"/>
    </row>
    <row r="17" spans="1:62" ht="33" customHeight="1" x14ac:dyDescent="0.3">
      <c r="A17" s="4">
        <v>10</v>
      </c>
      <c r="B17" s="33" t="s">
        <v>14</v>
      </c>
      <c r="C17" s="17"/>
      <c r="D17" s="21"/>
      <c r="E17" s="57">
        <v>2</v>
      </c>
      <c r="F17" s="57">
        <v>2</v>
      </c>
      <c r="G17" s="55">
        <v>12</v>
      </c>
      <c r="H17" s="55">
        <v>10</v>
      </c>
      <c r="I17" s="55">
        <v>7</v>
      </c>
      <c r="J17" s="55">
        <v>6</v>
      </c>
      <c r="K17" s="58">
        <v>0</v>
      </c>
      <c r="L17" s="58">
        <v>0</v>
      </c>
      <c r="M17" s="55">
        <v>2</v>
      </c>
      <c r="N17" s="55">
        <v>1</v>
      </c>
      <c r="O17" s="63">
        <v>3</v>
      </c>
      <c r="P17" s="64">
        <v>3</v>
      </c>
      <c r="Q17" s="149">
        <v>0</v>
      </c>
      <c r="R17" s="149">
        <v>0</v>
      </c>
      <c r="S17" s="77">
        <v>5</v>
      </c>
      <c r="T17" s="77">
        <v>3</v>
      </c>
      <c r="U17" s="154">
        <v>0</v>
      </c>
      <c r="V17" s="154">
        <v>0</v>
      </c>
      <c r="W17" s="55">
        <v>7</v>
      </c>
      <c r="X17" s="55">
        <v>6</v>
      </c>
      <c r="Y17" s="56">
        <v>5</v>
      </c>
      <c r="Z17" s="56">
        <v>5</v>
      </c>
      <c r="AA17" s="72">
        <v>0</v>
      </c>
      <c r="AB17" s="74">
        <v>0</v>
      </c>
      <c r="AC17" s="55">
        <v>3</v>
      </c>
      <c r="AD17" s="55">
        <v>3</v>
      </c>
      <c r="AE17" s="55">
        <v>10</v>
      </c>
      <c r="AF17" s="55">
        <v>10</v>
      </c>
      <c r="AG17" s="157">
        <v>3</v>
      </c>
      <c r="AH17" s="157">
        <v>3</v>
      </c>
      <c r="AI17" s="55">
        <v>6</v>
      </c>
      <c r="AJ17" s="55">
        <v>4</v>
      </c>
      <c r="AK17" s="66">
        <v>2</v>
      </c>
      <c r="AL17" s="69">
        <v>1</v>
      </c>
      <c r="AM17" s="55">
        <v>3</v>
      </c>
      <c r="AN17" s="55">
        <v>3</v>
      </c>
      <c r="AO17" s="60">
        <v>4</v>
      </c>
      <c r="AP17" s="62">
        <v>3</v>
      </c>
      <c r="AQ17" s="55">
        <v>0</v>
      </c>
      <c r="AR17" s="55">
        <v>0</v>
      </c>
      <c r="AS17" s="55">
        <v>0</v>
      </c>
      <c r="AT17" s="55">
        <v>0</v>
      </c>
      <c r="AU17" s="56">
        <v>3</v>
      </c>
      <c r="AV17" s="56">
        <v>3</v>
      </c>
      <c r="AW17" s="55">
        <v>1</v>
      </c>
      <c r="AX17" s="55">
        <v>1</v>
      </c>
      <c r="AY17" s="52">
        <f t="shared" si="33"/>
        <v>78</v>
      </c>
      <c r="AZ17" s="52">
        <f t="shared" si="34"/>
        <v>67</v>
      </c>
      <c r="BA17" s="53">
        <f t="shared" si="31"/>
        <v>0.85897435897435892</v>
      </c>
      <c r="BB17" s="38"/>
      <c r="BC17" s="39">
        <v>23</v>
      </c>
      <c r="BD17" s="40">
        <f t="shared" si="32"/>
        <v>0</v>
      </c>
      <c r="BE17" s="37"/>
      <c r="BF17" s="25"/>
      <c r="BG17" s="26"/>
      <c r="BH17" s="26"/>
      <c r="BI17" s="26"/>
      <c r="BJ17" s="27"/>
    </row>
    <row r="18" spans="1:62" ht="33" customHeight="1" x14ac:dyDescent="0.3">
      <c r="A18" s="4">
        <v>11</v>
      </c>
      <c r="B18" s="33" t="s">
        <v>15</v>
      </c>
      <c r="C18" s="17"/>
      <c r="D18" s="21"/>
      <c r="E18" s="57">
        <v>4</v>
      </c>
      <c r="F18" s="57">
        <v>4</v>
      </c>
      <c r="G18" s="55">
        <v>6</v>
      </c>
      <c r="H18" s="55">
        <v>6</v>
      </c>
      <c r="I18" s="55">
        <v>23</v>
      </c>
      <c r="J18" s="55">
        <v>22</v>
      </c>
      <c r="K18" s="58">
        <v>4</v>
      </c>
      <c r="L18" s="58">
        <v>4</v>
      </c>
      <c r="M18" s="55">
        <v>0</v>
      </c>
      <c r="N18" s="55">
        <v>0</v>
      </c>
      <c r="O18" s="63">
        <v>9</v>
      </c>
      <c r="P18" s="64">
        <v>9</v>
      </c>
      <c r="Q18" s="149">
        <v>0</v>
      </c>
      <c r="R18" s="149">
        <v>0</v>
      </c>
      <c r="S18" s="77">
        <v>10</v>
      </c>
      <c r="T18" s="77">
        <v>10</v>
      </c>
      <c r="U18" s="154">
        <v>0</v>
      </c>
      <c r="V18" s="154">
        <v>0</v>
      </c>
      <c r="W18" s="55">
        <v>8</v>
      </c>
      <c r="X18" s="55">
        <v>8</v>
      </c>
      <c r="Y18" s="56">
        <v>3</v>
      </c>
      <c r="Z18" s="56">
        <v>3</v>
      </c>
      <c r="AA18" s="72">
        <v>0</v>
      </c>
      <c r="AB18" s="74">
        <v>0</v>
      </c>
      <c r="AC18" s="55">
        <v>17</v>
      </c>
      <c r="AD18" s="55">
        <v>15</v>
      </c>
      <c r="AE18" s="55">
        <v>15</v>
      </c>
      <c r="AF18" s="55">
        <v>14</v>
      </c>
      <c r="AG18" s="157">
        <v>10</v>
      </c>
      <c r="AH18" s="157">
        <v>9</v>
      </c>
      <c r="AI18" s="55">
        <v>7</v>
      </c>
      <c r="AJ18" s="55">
        <v>6</v>
      </c>
      <c r="AK18" s="66">
        <v>3</v>
      </c>
      <c r="AL18" s="69">
        <v>3</v>
      </c>
      <c r="AM18" s="55">
        <v>4</v>
      </c>
      <c r="AN18" s="55">
        <v>4</v>
      </c>
      <c r="AO18" s="60">
        <v>10</v>
      </c>
      <c r="AP18" s="62">
        <v>9</v>
      </c>
      <c r="AQ18" s="55">
        <v>0</v>
      </c>
      <c r="AR18" s="55">
        <v>0</v>
      </c>
      <c r="AS18" s="55">
        <v>3</v>
      </c>
      <c r="AT18" s="55">
        <v>3</v>
      </c>
      <c r="AU18" s="56">
        <v>20</v>
      </c>
      <c r="AV18" s="56">
        <v>20</v>
      </c>
      <c r="AW18" s="55">
        <v>3</v>
      </c>
      <c r="AX18" s="55">
        <v>2</v>
      </c>
      <c r="AY18" s="52">
        <f t="shared" si="33"/>
        <v>159</v>
      </c>
      <c r="AZ18" s="52">
        <f t="shared" si="34"/>
        <v>151</v>
      </c>
      <c r="BA18" s="53">
        <f t="shared" si="31"/>
        <v>0.94968553459119498</v>
      </c>
      <c r="BB18" s="38"/>
      <c r="BC18" s="39">
        <v>23</v>
      </c>
      <c r="BD18" s="40">
        <f t="shared" si="32"/>
        <v>0</v>
      </c>
      <c r="BE18" s="37"/>
      <c r="BF18" s="25"/>
      <c r="BG18" s="26"/>
      <c r="BH18" s="26"/>
      <c r="BI18" s="26"/>
      <c r="BJ18" s="27"/>
    </row>
    <row r="19" spans="1:62" ht="33" customHeight="1" x14ac:dyDescent="0.3">
      <c r="A19" s="4">
        <v>12</v>
      </c>
      <c r="B19" s="33" t="s">
        <v>16</v>
      </c>
      <c r="C19" s="17"/>
      <c r="D19" s="21"/>
      <c r="E19" s="57">
        <v>3</v>
      </c>
      <c r="F19" s="57">
        <v>2</v>
      </c>
      <c r="G19" s="55">
        <v>1</v>
      </c>
      <c r="H19" s="55">
        <v>1</v>
      </c>
      <c r="I19" s="55">
        <v>1</v>
      </c>
      <c r="J19" s="55">
        <v>1</v>
      </c>
      <c r="K19" s="58">
        <v>6</v>
      </c>
      <c r="L19" s="58">
        <v>6</v>
      </c>
      <c r="M19" s="55">
        <v>1</v>
      </c>
      <c r="N19" s="55">
        <v>1</v>
      </c>
      <c r="O19" s="63">
        <v>2</v>
      </c>
      <c r="P19" s="64">
        <v>2</v>
      </c>
      <c r="Q19" s="149">
        <v>0</v>
      </c>
      <c r="R19" s="149">
        <v>0</v>
      </c>
      <c r="S19" s="77">
        <v>8</v>
      </c>
      <c r="T19" s="77">
        <v>7</v>
      </c>
      <c r="U19" s="154">
        <v>0</v>
      </c>
      <c r="V19" s="154">
        <v>0</v>
      </c>
      <c r="W19" s="55">
        <v>6</v>
      </c>
      <c r="X19" s="55">
        <v>5</v>
      </c>
      <c r="Y19" s="56">
        <v>3</v>
      </c>
      <c r="Z19" s="56">
        <v>3</v>
      </c>
      <c r="AA19" s="72">
        <v>0</v>
      </c>
      <c r="AB19" s="74">
        <v>0</v>
      </c>
      <c r="AC19" s="55">
        <v>18</v>
      </c>
      <c r="AD19" s="55">
        <v>18</v>
      </c>
      <c r="AE19" s="55">
        <v>17</v>
      </c>
      <c r="AF19" s="55">
        <v>17</v>
      </c>
      <c r="AG19" s="157">
        <v>9</v>
      </c>
      <c r="AH19" s="157">
        <v>8</v>
      </c>
      <c r="AI19" s="55">
        <v>1</v>
      </c>
      <c r="AJ19" s="55">
        <v>1</v>
      </c>
      <c r="AK19" s="66">
        <v>3</v>
      </c>
      <c r="AL19" s="69">
        <v>3</v>
      </c>
      <c r="AM19" s="55">
        <v>4</v>
      </c>
      <c r="AN19" s="55">
        <v>3</v>
      </c>
      <c r="AO19" s="60">
        <v>13</v>
      </c>
      <c r="AP19" s="62">
        <v>12</v>
      </c>
      <c r="AQ19" s="55">
        <v>0</v>
      </c>
      <c r="AR19" s="55">
        <v>0</v>
      </c>
      <c r="AS19" s="55">
        <v>8</v>
      </c>
      <c r="AT19" s="55">
        <v>7</v>
      </c>
      <c r="AU19" s="56">
        <v>2</v>
      </c>
      <c r="AV19" s="56">
        <v>2</v>
      </c>
      <c r="AW19" s="55">
        <v>17</v>
      </c>
      <c r="AX19" s="55">
        <v>17</v>
      </c>
      <c r="AY19" s="52">
        <f t="shared" si="33"/>
        <v>123</v>
      </c>
      <c r="AZ19" s="52">
        <f t="shared" si="34"/>
        <v>116</v>
      </c>
      <c r="BA19" s="53">
        <f t="shared" si="31"/>
        <v>0.94308943089430897</v>
      </c>
      <c r="BB19" s="38"/>
      <c r="BC19" s="39">
        <v>23</v>
      </c>
      <c r="BD19" s="40">
        <f t="shared" si="32"/>
        <v>0</v>
      </c>
      <c r="BE19" s="37"/>
      <c r="BF19" s="25"/>
      <c r="BG19" s="26"/>
      <c r="BH19" s="26"/>
      <c r="BI19" s="26"/>
      <c r="BJ19" s="27"/>
    </row>
    <row r="20" spans="1:62" ht="33" customHeight="1" x14ac:dyDescent="0.3">
      <c r="A20" s="4">
        <v>13</v>
      </c>
      <c r="B20" s="33" t="s">
        <v>17</v>
      </c>
      <c r="C20" s="17"/>
      <c r="D20" s="21"/>
      <c r="E20" s="57"/>
      <c r="F20" s="57"/>
      <c r="G20" s="55">
        <v>0</v>
      </c>
      <c r="H20" s="55">
        <v>0</v>
      </c>
      <c r="I20" s="55">
        <v>3</v>
      </c>
      <c r="J20" s="55">
        <v>3</v>
      </c>
      <c r="K20" s="58">
        <v>3</v>
      </c>
      <c r="L20" s="58">
        <v>1</v>
      </c>
      <c r="M20" s="55">
        <v>0</v>
      </c>
      <c r="N20" s="55">
        <v>0</v>
      </c>
      <c r="O20" s="63">
        <v>0</v>
      </c>
      <c r="P20" s="64">
        <v>0</v>
      </c>
      <c r="Q20" s="149">
        <v>0</v>
      </c>
      <c r="R20" s="149">
        <v>0</v>
      </c>
      <c r="S20" s="77">
        <v>1</v>
      </c>
      <c r="T20" s="77">
        <v>1</v>
      </c>
      <c r="U20" s="154">
        <v>0</v>
      </c>
      <c r="V20" s="154">
        <v>0</v>
      </c>
      <c r="W20" s="55">
        <v>3</v>
      </c>
      <c r="X20" s="55">
        <v>3</v>
      </c>
      <c r="Y20" s="56">
        <v>0</v>
      </c>
      <c r="Z20" s="56">
        <v>0</v>
      </c>
      <c r="AA20" s="72">
        <v>0</v>
      </c>
      <c r="AB20" s="74">
        <v>0</v>
      </c>
      <c r="AC20" s="55">
        <v>0</v>
      </c>
      <c r="AD20" s="55">
        <v>0</v>
      </c>
      <c r="AE20" s="55">
        <v>3</v>
      </c>
      <c r="AF20" s="55">
        <v>1</v>
      </c>
      <c r="AG20" s="157">
        <v>3</v>
      </c>
      <c r="AH20" s="157">
        <v>2</v>
      </c>
      <c r="AI20" s="55">
        <v>3</v>
      </c>
      <c r="AJ20" s="55">
        <v>3</v>
      </c>
      <c r="AK20" s="66">
        <v>3</v>
      </c>
      <c r="AL20" s="69">
        <v>0</v>
      </c>
      <c r="AM20" s="55">
        <v>0</v>
      </c>
      <c r="AN20" s="55">
        <v>0</v>
      </c>
      <c r="AO20" s="60">
        <v>5</v>
      </c>
      <c r="AP20" s="62">
        <v>3</v>
      </c>
      <c r="AQ20" s="55">
        <v>0</v>
      </c>
      <c r="AR20" s="55">
        <v>0</v>
      </c>
      <c r="AS20" s="55">
        <v>1</v>
      </c>
      <c r="AT20" s="55">
        <v>1</v>
      </c>
      <c r="AU20" s="56">
        <v>2</v>
      </c>
      <c r="AV20" s="56">
        <v>2</v>
      </c>
      <c r="AW20" s="55">
        <v>0</v>
      </c>
      <c r="AX20" s="55">
        <v>0</v>
      </c>
      <c r="AY20" s="52">
        <f t="shared" si="33"/>
        <v>30</v>
      </c>
      <c r="AZ20" s="52">
        <f t="shared" si="34"/>
        <v>20</v>
      </c>
      <c r="BA20" s="53">
        <f t="shared" si="31"/>
        <v>0.66666666666666663</v>
      </c>
      <c r="BB20" s="38"/>
      <c r="BC20" s="39">
        <v>23</v>
      </c>
      <c r="BD20" s="40">
        <f t="shared" si="32"/>
        <v>0</v>
      </c>
      <c r="BE20" s="37"/>
      <c r="BF20" s="25"/>
      <c r="BG20" s="26"/>
      <c r="BH20" s="26"/>
      <c r="BI20" s="26"/>
      <c r="BJ20" s="27"/>
    </row>
    <row r="21" spans="1:62" ht="33" customHeight="1" x14ac:dyDescent="0.3">
      <c r="A21" s="4">
        <v>14</v>
      </c>
      <c r="B21" s="33" t="s">
        <v>18</v>
      </c>
      <c r="C21" s="17"/>
      <c r="D21" s="21"/>
      <c r="E21" s="57">
        <v>8</v>
      </c>
      <c r="F21" s="57">
        <v>6</v>
      </c>
      <c r="G21" s="55">
        <v>1</v>
      </c>
      <c r="H21" s="55">
        <v>1</v>
      </c>
      <c r="I21" s="55">
        <v>5</v>
      </c>
      <c r="J21" s="55">
        <v>5</v>
      </c>
      <c r="K21" s="58">
        <v>0</v>
      </c>
      <c r="L21" s="58">
        <v>0</v>
      </c>
      <c r="M21" s="55">
        <v>5</v>
      </c>
      <c r="N21" s="55">
        <v>5</v>
      </c>
      <c r="O21" s="63">
        <v>5</v>
      </c>
      <c r="P21" s="64">
        <v>5</v>
      </c>
      <c r="Q21" s="149">
        <v>0</v>
      </c>
      <c r="R21" s="149">
        <v>0</v>
      </c>
      <c r="S21" s="77">
        <v>4</v>
      </c>
      <c r="T21" s="77">
        <v>3</v>
      </c>
      <c r="U21" s="154">
        <v>0</v>
      </c>
      <c r="V21" s="154">
        <v>0</v>
      </c>
      <c r="W21" s="55">
        <v>5</v>
      </c>
      <c r="X21" s="55">
        <v>5</v>
      </c>
      <c r="Y21" s="56">
        <v>1</v>
      </c>
      <c r="Z21" s="56">
        <v>1</v>
      </c>
      <c r="AA21" s="72">
        <v>2</v>
      </c>
      <c r="AB21" s="74">
        <v>2</v>
      </c>
      <c r="AC21" s="55">
        <v>0</v>
      </c>
      <c r="AD21" s="55">
        <v>0</v>
      </c>
      <c r="AE21" s="55">
        <v>8</v>
      </c>
      <c r="AF21" s="55">
        <v>6</v>
      </c>
      <c r="AG21" s="157">
        <v>6</v>
      </c>
      <c r="AH21" s="157">
        <v>6</v>
      </c>
      <c r="AI21" s="55">
        <v>7</v>
      </c>
      <c r="AJ21" s="55">
        <v>7</v>
      </c>
      <c r="AK21" s="66">
        <v>4</v>
      </c>
      <c r="AL21" s="69">
        <v>1</v>
      </c>
      <c r="AM21" s="55">
        <v>1</v>
      </c>
      <c r="AN21" s="55">
        <v>1</v>
      </c>
      <c r="AO21" s="60">
        <v>3</v>
      </c>
      <c r="AP21" s="62">
        <v>3</v>
      </c>
      <c r="AQ21" s="55">
        <v>0</v>
      </c>
      <c r="AR21" s="55">
        <v>0</v>
      </c>
      <c r="AS21" s="55">
        <v>2</v>
      </c>
      <c r="AT21" s="55">
        <v>2</v>
      </c>
      <c r="AU21" s="56">
        <v>10</v>
      </c>
      <c r="AV21" s="56">
        <v>9</v>
      </c>
      <c r="AW21" s="55">
        <v>0</v>
      </c>
      <c r="AX21" s="55">
        <v>0</v>
      </c>
      <c r="AY21" s="52">
        <f t="shared" si="33"/>
        <v>77</v>
      </c>
      <c r="AZ21" s="52">
        <f t="shared" si="34"/>
        <v>68</v>
      </c>
      <c r="BA21" s="53">
        <f t="shared" si="31"/>
        <v>0.88311688311688308</v>
      </c>
      <c r="BB21" s="38"/>
      <c r="BC21" s="39">
        <v>23</v>
      </c>
      <c r="BD21" s="40">
        <f t="shared" si="32"/>
        <v>0</v>
      </c>
      <c r="BE21" s="37"/>
      <c r="BF21" s="25"/>
      <c r="BG21" s="26"/>
      <c r="BH21" s="26"/>
      <c r="BI21" s="26"/>
      <c r="BJ21" s="27"/>
    </row>
    <row r="22" spans="1:62" ht="33" customHeight="1" x14ac:dyDescent="0.3">
      <c r="A22" s="4">
        <v>15</v>
      </c>
      <c r="B22" s="33" t="s">
        <v>19</v>
      </c>
      <c r="C22" s="17"/>
      <c r="D22" s="21"/>
      <c r="E22" s="57">
        <v>4</v>
      </c>
      <c r="F22" s="57">
        <v>4</v>
      </c>
      <c r="G22" s="55">
        <v>2</v>
      </c>
      <c r="H22" s="55">
        <v>1</v>
      </c>
      <c r="I22" s="55">
        <v>4</v>
      </c>
      <c r="J22" s="55">
        <v>3</v>
      </c>
      <c r="K22" s="58">
        <v>2</v>
      </c>
      <c r="L22" s="58">
        <v>1</v>
      </c>
      <c r="M22" s="55">
        <v>2</v>
      </c>
      <c r="N22" s="55">
        <v>2</v>
      </c>
      <c r="O22" s="63">
        <v>0</v>
      </c>
      <c r="P22" s="64">
        <v>0</v>
      </c>
      <c r="Q22" s="149">
        <v>0</v>
      </c>
      <c r="R22" s="149">
        <v>0</v>
      </c>
      <c r="S22" s="77">
        <v>0</v>
      </c>
      <c r="T22" s="77">
        <v>0</v>
      </c>
      <c r="U22" s="154">
        <v>0</v>
      </c>
      <c r="V22" s="154">
        <v>0</v>
      </c>
      <c r="W22" s="55">
        <v>3</v>
      </c>
      <c r="X22" s="55">
        <v>3</v>
      </c>
      <c r="Y22" s="56">
        <v>1</v>
      </c>
      <c r="Z22" s="56">
        <v>1</v>
      </c>
      <c r="AA22" s="72">
        <v>1</v>
      </c>
      <c r="AB22" s="74">
        <v>0</v>
      </c>
      <c r="AC22" s="55">
        <v>2</v>
      </c>
      <c r="AD22" s="55">
        <v>2</v>
      </c>
      <c r="AE22" s="55">
        <v>2</v>
      </c>
      <c r="AF22" s="55">
        <v>2</v>
      </c>
      <c r="AG22" s="157">
        <v>4</v>
      </c>
      <c r="AH22" s="157">
        <v>4</v>
      </c>
      <c r="AI22" s="55">
        <v>6</v>
      </c>
      <c r="AJ22" s="55">
        <v>3</v>
      </c>
      <c r="AK22" s="66">
        <v>2</v>
      </c>
      <c r="AL22" s="69">
        <v>1</v>
      </c>
      <c r="AM22" s="55">
        <v>3</v>
      </c>
      <c r="AN22" s="55">
        <v>3</v>
      </c>
      <c r="AO22" s="60">
        <v>1</v>
      </c>
      <c r="AP22" s="62">
        <v>1</v>
      </c>
      <c r="AQ22" s="55">
        <v>0</v>
      </c>
      <c r="AR22" s="55">
        <v>0</v>
      </c>
      <c r="AS22" s="55">
        <v>3</v>
      </c>
      <c r="AT22" s="55">
        <v>0</v>
      </c>
      <c r="AU22" s="56">
        <v>0</v>
      </c>
      <c r="AV22" s="56">
        <v>0</v>
      </c>
      <c r="AW22" s="55">
        <v>1</v>
      </c>
      <c r="AX22" s="55">
        <v>1</v>
      </c>
      <c r="AY22" s="52">
        <f t="shared" si="33"/>
        <v>43</v>
      </c>
      <c r="AZ22" s="52">
        <f t="shared" si="34"/>
        <v>32</v>
      </c>
      <c r="BA22" s="53">
        <f t="shared" si="31"/>
        <v>0.7441860465116279</v>
      </c>
      <c r="BB22" s="38"/>
      <c r="BC22" s="39">
        <v>23</v>
      </c>
      <c r="BD22" s="40">
        <f t="shared" si="32"/>
        <v>0</v>
      </c>
      <c r="BE22" s="37"/>
      <c r="BF22" s="25"/>
      <c r="BG22" s="26"/>
      <c r="BH22" s="26"/>
      <c r="BI22" s="26"/>
      <c r="BJ22" s="27"/>
    </row>
    <row r="23" spans="1:62" ht="33" customHeight="1" x14ac:dyDescent="0.3">
      <c r="A23" s="4">
        <v>16</v>
      </c>
      <c r="B23" s="33" t="s">
        <v>20</v>
      </c>
      <c r="C23" s="17"/>
      <c r="D23" s="21"/>
      <c r="E23" s="57">
        <v>14</v>
      </c>
      <c r="F23" s="57">
        <v>11</v>
      </c>
      <c r="G23" s="55">
        <v>7</v>
      </c>
      <c r="H23" s="55">
        <v>6</v>
      </c>
      <c r="I23" s="55">
        <v>7</v>
      </c>
      <c r="J23" s="55">
        <v>6</v>
      </c>
      <c r="K23" s="58">
        <v>1</v>
      </c>
      <c r="L23" s="58">
        <v>1</v>
      </c>
      <c r="M23" s="55">
        <v>6</v>
      </c>
      <c r="N23" s="55">
        <v>6</v>
      </c>
      <c r="O23" s="63">
        <v>9</v>
      </c>
      <c r="P23" s="64">
        <v>8</v>
      </c>
      <c r="Q23" s="149">
        <v>0</v>
      </c>
      <c r="R23" s="149">
        <v>0</v>
      </c>
      <c r="S23" s="77">
        <v>10</v>
      </c>
      <c r="T23" s="77">
        <v>7</v>
      </c>
      <c r="U23" s="154">
        <v>0</v>
      </c>
      <c r="V23" s="154">
        <v>0</v>
      </c>
      <c r="W23" s="55">
        <v>6</v>
      </c>
      <c r="X23" s="55">
        <v>6</v>
      </c>
      <c r="Y23" s="56">
        <v>8</v>
      </c>
      <c r="Z23" s="56">
        <v>7</v>
      </c>
      <c r="AA23" s="72">
        <v>0</v>
      </c>
      <c r="AB23" s="74">
        <v>0</v>
      </c>
      <c r="AC23" s="55">
        <v>10</v>
      </c>
      <c r="AD23" s="55">
        <v>9</v>
      </c>
      <c r="AE23" s="55">
        <v>1</v>
      </c>
      <c r="AF23" s="55">
        <v>1</v>
      </c>
      <c r="AG23" s="157">
        <v>21</v>
      </c>
      <c r="AH23" s="157">
        <v>20</v>
      </c>
      <c r="AI23" s="55">
        <v>5</v>
      </c>
      <c r="AJ23" s="55">
        <v>5</v>
      </c>
      <c r="AK23" s="66">
        <v>2</v>
      </c>
      <c r="AL23" s="69">
        <v>0</v>
      </c>
      <c r="AM23" s="55">
        <v>13</v>
      </c>
      <c r="AN23" s="55">
        <v>12</v>
      </c>
      <c r="AO23" s="60">
        <v>11</v>
      </c>
      <c r="AP23" s="62">
        <v>9</v>
      </c>
      <c r="AQ23" s="55">
        <v>2</v>
      </c>
      <c r="AR23" s="55">
        <v>1</v>
      </c>
      <c r="AS23" s="55">
        <v>9</v>
      </c>
      <c r="AT23" s="55">
        <v>6</v>
      </c>
      <c r="AU23" s="56">
        <v>8</v>
      </c>
      <c r="AV23" s="56">
        <v>7</v>
      </c>
      <c r="AW23" s="55">
        <v>0</v>
      </c>
      <c r="AX23" s="55">
        <v>0</v>
      </c>
      <c r="AY23" s="52">
        <f t="shared" si="33"/>
        <v>150</v>
      </c>
      <c r="AZ23" s="52">
        <f t="shared" si="34"/>
        <v>128</v>
      </c>
      <c r="BA23" s="53">
        <f t="shared" si="31"/>
        <v>0.85333333333333339</v>
      </c>
      <c r="BB23" s="38"/>
      <c r="BC23" s="39">
        <v>23</v>
      </c>
      <c r="BD23" s="40">
        <f t="shared" si="32"/>
        <v>0</v>
      </c>
      <c r="BE23" s="37"/>
      <c r="BF23" s="25"/>
      <c r="BG23" s="26"/>
      <c r="BH23" s="26"/>
      <c r="BI23" s="26"/>
      <c r="BJ23" s="27"/>
    </row>
    <row r="24" spans="1:62" ht="33" customHeight="1" x14ac:dyDescent="0.3">
      <c r="A24" s="4">
        <v>17</v>
      </c>
      <c r="B24" s="33" t="s">
        <v>21</v>
      </c>
      <c r="C24" s="17"/>
      <c r="D24" s="21"/>
      <c r="E24" s="57">
        <v>9</v>
      </c>
      <c r="F24" s="57">
        <v>6</v>
      </c>
      <c r="G24" s="55">
        <v>5</v>
      </c>
      <c r="H24" s="55">
        <v>4</v>
      </c>
      <c r="I24" s="55">
        <v>17</v>
      </c>
      <c r="J24" s="55">
        <v>15</v>
      </c>
      <c r="K24" s="59">
        <v>5</v>
      </c>
      <c r="L24" s="59">
        <v>5</v>
      </c>
      <c r="M24" s="55">
        <v>3</v>
      </c>
      <c r="N24" s="55">
        <v>3</v>
      </c>
      <c r="O24" s="63">
        <v>23</v>
      </c>
      <c r="P24" s="64">
        <v>19</v>
      </c>
      <c r="Q24" s="149">
        <v>0</v>
      </c>
      <c r="R24" s="149">
        <v>0</v>
      </c>
      <c r="S24" s="77">
        <v>10</v>
      </c>
      <c r="T24" s="77">
        <v>6</v>
      </c>
      <c r="U24" s="154">
        <v>0</v>
      </c>
      <c r="V24" s="154">
        <v>0</v>
      </c>
      <c r="W24" s="55">
        <v>10</v>
      </c>
      <c r="X24" s="55">
        <v>10</v>
      </c>
      <c r="Y24" s="56">
        <v>2</v>
      </c>
      <c r="Z24" s="56">
        <v>2</v>
      </c>
      <c r="AA24" s="72">
        <v>15</v>
      </c>
      <c r="AB24" s="74">
        <v>13</v>
      </c>
      <c r="AC24" s="55">
        <v>17</v>
      </c>
      <c r="AD24" s="55">
        <v>11</v>
      </c>
      <c r="AE24" s="55">
        <v>12</v>
      </c>
      <c r="AF24" s="55">
        <v>10</v>
      </c>
      <c r="AG24" s="157">
        <v>14</v>
      </c>
      <c r="AH24" s="157">
        <v>10</v>
      </c>
      <c r="AI24" s="55">
        <v>16</v>
      </c>
      <c r="AJ24" s="55">
        <v>14</v>
      </c>
      <c r="AK24" s="66">
        <v>32</v>
      </c>
      <c r="AL24" s="69">
        <v>21</v>
      </c>
      <c r="AM24" s="55">
        <v>6</v>
      </c>
      <c r="AN24" s="55">
        <v>6</v>
      </c>
      <c r="AO24" s="60">
        <v>9</v>
      </c>
      <c r="AP24" s="62">
        <v>7</v>
      </c>
      <c r="AQ24" s="55">
        <v>15</v>
      </c>
      <c r="AR24" s="55">
        <v>4</v>
      </c>
      <c r="AS24" s="55">
        <v>9</v>
      </c>
      <c r="AT24" s="55">
        <v>6</v>
      </c>
      <c r="AU24" s="56">
        <v>1</v>
      </c>
      <c r="AV24" s="56">
        <v>0</v>
      </c>
      <c r="AW24" s="55">
        <v>5</v>
      </c>
      <c r="AX24" s="55">
        <v>5</v>
      </c>
      <c r="AY24" s="52">
        <f t="shared" si="33"/>
        <v>235</v>
      </c>
      <c r="AZ24" s="52">
        <f t="shared" si="34"/>
        <v>177</v>
      </c>
      <c r="BA24" s="53">
        <f t="shared" si="31"/>
        <v>0.7531914893617021</v>
      </c>
      <c r="BB24" s="38"/>
      <c r="BC24" s="39">
        <v>23</v>
      </c>
      <c r="BD24" s="40">
        <f t="shared" si="32"/>
        <v>0</v>
      </c>
      <c r="BE24" s="37"/>
      <c r="BF24" s="25"/>
      <c r="BG24" s="26"/>
      <c r="BH24" s="26"/>
      <c r="BI24" s="26"/>
      <c r="BJ24" s="27"/>
    </row>
    <row r="25" spans="1:62" ht="33" customHeight="1" thickBot="1" x14ac:dyDescent="0.35">
      <c r="A25" s="4">
        <v>18</v>
      </c>
      <c r="B25" s="33" t="s">
        <v>22</v>
      </c>
      <c r="C25" s="17"/>
      <c r="D25" s="21"/>
      <c r="E25" s="57">
        <v>7</v>
      </c>
      <c r="F25" s="57">
        <v>7</v>
      </c>
      <c r="G25" s="55">
        <v>1</v>
      </c>
      <c r="H25" s="55">
        <v>1</v>
      </c>
      <c r="I25" s="55">
        <v>4</v>
      </c>
      <c r="J25" s="55">
        <v>4</v>
      </c>
      <c r="K25" s="58">
        <v>1</v>
      </c>
      <c r="L25" s="58">
        <v>1</v>
      </c>
      <c r="M25" s="55">
        <v>3</v>
      </c>
      <c r="N25" s="55">
        <v>3</v>
      </c>
      <c r="O25" s="63">
        <v>2</v>
      </c>
      <c r="P25" s="64">
        <v>2</v>
      </c>
      <c r="Q25" s="149">
        <v>0</v>
      </c>
      <c r="R25" s="149">
        <v>0</v>
      </c>
      <c r="S25" s="77">
        <v>7</v>
      </c>
      <c r="T25" s="77">
        <v>5</v>
      </c>
      <c r="U25" s="154">
        <v>0</v>
      </c>
      <c r="V25" s="154">
        <v>0</v>
      </c>
      <c r="W25" s="55">
        <v>8</v>
      </c>
      <c r="X25" s="55">
        <v>8</v>
      </c>
      <c r="Y25" s="56">
        <v>1</v>
      </c>
      <c r="Z25" s="56">
        <v>1</v>
      </c>
      <c r="AA25" s="72">
        <v>0</v>
      </c>
      <c r="AB25" s="74">
        <v>0</v>
      </c>
      <c r="AC25" s="55">
        <v>2</v>
      </c>
      <c r="AD25" s="55">
        <v>2</v>
      </c>
      <c r="AE25" s="55">
        <v>5</v>
      </c>
      <c r="AF25" s="55">
        <v>5</v>
      </c>
      <c r="AG25" s="157">
        <v>8</v>
      </c>
      <c r="AH25" s="157">
        <v>8</v>
      </c>
      <c r="AI25" s="55">
        <v>4</v>
      </c>
      <c r="AJ25" s="55">
        <v>4</v>
      </c>
      <c r="AK25" s="66">
        <v>3</v>
      </c>
      <c r="AL25" s="67">
        <v>3</v>
      </c>
      <c r="AM25" s="55">
        <v>5</v>
      </c>
      <c r="AN25" s="55">
        <v>5</v>
      </c>
      <c r="AO25" s="60">
        <v>13</v>
      </c>
      <c r="AP25" s="62">
        <v>11</v>
      </c>
      <c r="AQ25" s="55">
        <v>0</v>
      </c>
      <c r="AR25" s="55">
        <v>0</v>
      </c>
      <c r="AS25" s="55">
        <v>2</v>
      </c>
      <c r="AT25" s="55">
        <v>2</v>
      </c>
      <c r="AU25" s="56">
        <v>1</v>
      </c>
      <c r="AV25" s="56">
        <v>1</v>
      </c>
      <c r="AW25" s="55">
        <v>0</v>
      </c>
      <c r="AX25" s="55">
        <v>0</v>
      </c>
      <c r="AY25" s="52">
        <f t="shared" si="33"/>
        <v>77</v>
      </c>
      <c r="AZ25" s="52">
        <f t="shared" si="34"/>
        <v>73</v>
      </c>
      <c r="BA25" s="53">
        <f t="shared" si="31"/>
        <v>0.94805194805194803</v>
      </c>
      <c r="BB25" s="41"/>
      <c r="BC25" s="42">
        <v>23</v>
      </c>
      <c r="BD25" s="43">
        <f t="shared" si="32"/>
        <v>0</v>
      </c>
      <c r="BE25" s="44"/>
      <c r="BF25" s="28"/>
      <c r="BG25" s="29"/>
      <c r="BH25" s="29"/>
      <c r="BI25" s="29"/>
      <c r="BJ25" s="30"/>
    </row>
    <row r="26" spans="1:62" s="1" customFormat="1" ht="33" customHeight="1" x14ac:dyDescent="0.3">
      <c r="A26" s="118" t="s">
        <v>4</v>
      </c>
      <c r="B26" s="119"/>
      <c r="C26" s="18"/>
      <c r="D26" s="18"/>
      <c r="E26" s="116">
        <f>E7-F7</f>
        <v>16</v>
      </c>
      <c r="F26" s="117"/>
      <c r="G26" s="116">
        <f>G7-H7</f>
        <v>14</v>
      </c>
      <c r="H26" s="117"/>
      <c r="I26" s="116">
        <f>I7-J7</f>
        <v>14</v>
      </c>
      <c r="J26" s="117"/>
      <c r="K26" s="116">
        <f>K7-L7</f>
        <v>7</v>
      </c>
      <c r="L26" s="124"/>
      <c r="M26" s="87">
        <f>M7-N7</f>
        <v>2</v>
      </c>
      <c r="N26" s="87"/>
      <c r="O26" s="87">
        <f t="shared" ref="O26" si="35">O7-P7</f>
        <v>10</v>
      </c>
      <c r="P26" s="87"/>
      <c r="Q26" s="87">
        <f>Q7-R7</f>
        <v>2</v>
      </c>
      <c r="R26" s="87"/>
      <c r="S26" s="87">
        <f>S7-T7</f>
        <v>23</v>
      </c>
      <c r="T26" s="87"/>
      <c r="U26" s="87">
        <f>U7-V7</f>
        <v>2</v>
      </c>
      <c r="V26" s="87"/>
      <c r="W26" s="87">
        <f>W7-X7</f>
        <v>11</v>
      </c>
      <c r="X26" s="87"/>
      <c r="Y26" s="87">
        <f t="shared" ref="Y26" si="36">Y7-Z7</f>
        <v>3</v>
      </c>
      <c r="Z26" s="87"/>
      <c r="AA26" s="87">
        <f t="shared" ref="AA26" si="37">AA7-AB7</f>
        <v>15</v>
      </c>
      <c r="AB26" s="87"/>
      <c r="AC26" s="87">
        <f t="shared" ref="AC26:AW26" si="38">AC7-AD7</f>
        <v>17</v>
      </c>
      <c r="AD26" s="87"/>
      <c r="AE26" s="87">
        <f t="shared" si="38"/>
        <v>14</v>
      </c>
      <c r="AF26" s="87"/>
      <c r="AG26" s="87">
        <f t="shared" si="38"/>
        <v>16</v>
      </c>
      <c r="AH26" s="87"/>
      <c r="AI26" s="87">
        <f t="shared" si="38"/>
        <v>22</v>
      </c>
      <c r="AJ26" s="87"/>
      <c r="AK26" s="87">
        <f t="shared" si="38"/>
        <v>29</v>
      </c>
      <c r="AL26" s="87"/>
      <c r="AM26" s="87">
        <f t="shared" si="38"/>
        <v>7</v>
      </c>
      <c r="AN26" s="87"/>
      <c r="AO26" s="87">
        <f t="shared" si="38"/>
        <v>16</v>
      </c>
      <c r="AP26" s="87"/>
      <c r="AQ26" s="87">
        <f t="shared" si="38"/>
        <v>19</v>
      </c>
      <c r="AR26" s="87"/>
      <c r="AS26" s="87">
        <f t="shared" si="38"/>
        <v>16</v>
      </c>
      <c r="AT26" s="87"/>
      <c r="AU26" s="87">
        <f t="shared" si="38"/>
        <v>15</v>
      </c>
      <c r="AV26" s="87"/>
      <c r="AW26" s="87">
        <f t="shared" si="38"/>
        <v>9</v>
      </c>
      <c r="AX26" s="87"/>
      <c r="AY26" s="87">
        <f>AY7-AZ7</f>
        <v>299</v>
      </c>
      <c r="AZ26" s="87"/>
      <c r="BA26" s="87"/>
    </row>
    <row r="27" spans="1:62" ht="33" customHeight="1" thickBot="1" x14ac:dyDescent="0.3">
      <c r="A27" s="120" t="s">
        <v>2</v>
      </c>
      <c r="B27" s="121"/>
      <c r="C27" s="19"/>
      <c r="D27" s="19"/>
      <c r="E27" s="122">
        <f>E26/E7</f>
        <v>0.11764705882352941</v>
      </c>
      <c r="F27" s="123"/>
      <c r="G27" s="122">
        <f>G26/G7</f>
        <v>0.15730337078651685</v>
      </c>
      <c r="H27" s="123"/>
      <c r="I27" s="122">
        <f>I26/I7</f>
        <v>8.4337349397590355E-2</v>
      </c>
      <c r="J27" s="123"/>
      <c r="K27" s="122">
        <f>K26/K7</f>
        <v>6.1946902654867256E-2</v>
      </c>
      <c r="L27" s="125"/>
      <c r="M27" s="88">
        <f>M26/M7</f>
        <v>3.6363636363636362E-2</v>
      </c>
      <c r="N27" s="88"/>
      <c r="O27" s="88">
        <f t="shared" ref="O27" si="39">O26/O7</f>
        <v>7.9365079365079361E-2</v>
      </c>
      <c r="P27" s="88"/>
      <c r="Q27" s="88">
        <f>Q26/Q7</f>
        <v>0.2</v>
      </c>
      <c r="R27" s="88"/>
      <c r="S27" s="88">
        <f>S26/S7</f>
        <v>0.1554054054054054</v>
      </c>
      <c r="T27" s="88"/>
      <c r="U27" s="88">
        <f>U26/U7</f>
        <v>0.4</v>
      </c>
      <c r="V27" s="88"/>
      <c r="W27" s="88">
        <f>W26/W7</f>
        <v>7.4829931972789115E-2</v>
      </c>
      <c r="X27" s="88"/>
      <c r="Y27" s="88">
        <f t="shared" ref="Y27" si="40">Y26/Y7</f>
        <v>2.4193548387096774E-2</v>
      </c>
      <c r="Z27" s="88"/>
      <c r="AA27" s="88">
        <f t="shared" ref="AA27" si="41">AA26/AA7</f>
        <v>0.234375</v>
      </c>
      <c r="AB27" s="88"/>
      <c r="AC27" s="88">
        <f t="shared" ref="AC27" si="42">AC26/AC7</f>
        <v>0.14655172413793102</v>
      </c>
      <c r="AD27" s="88"/>
      <c r="AE27" s="88">
        <f t="shared" ref="AE27" si="43">AE26/AE7</f>
        <v>9.3333333333333338E-2</v>
      </c>
      <c r="AF27" s="88"/>
      <c r="AG27" s="88">
        <f t="shared" ref="AG27" si="44">AG26/AG7</f>
        <v>9.580838323353294E-2</v>
      </c>
      <c r="AH27" s="88"/>
      <c r="AI27" s="88">
        <f t="shared" ref="AI27" si="45">AI26/AI7</f>
        <v>0.14193548387096774</v>
      </c>
      <c r="AJ27" s="88"/>
      <c r="AK27" s="88">
        <f t="shared" ref="AK27" si="46">AK26/AK7</f>
        <v>0.24166666666666667</v>
      </c>
      <c r="AL27" s="88"/>
      <c r="AM27" s="88">
        <f t="shared" ref="AM27" si="47">AM26/AM7</f>
        <v>6.7307692307692304E-2</v>
      </c>
      <c r="AN27" s="88"/>
      <c r="AO27" s="88">
        <f t="shared" ref="AO27" si="48">AO26/AO7</f>
        <v>0.11594202898550725</v>
      </c>
      <c r="AP27" s="88"/>
      <c r="AQ27" s="88">
        <f t="shared" ref="AQ27" si="49">AQ26/AQ7</f>
        <v>0.51351351351351349</v>
      </c>
      <c r="AR27" s="88"/>
      <c r="AS27" s="88">
        <f t="shared" ref="AS27" si="50">AS26/AS7</f>
        <v>0.14414414414414414</v>
      </c>
      <c r="AT27" s="88"/>
      <c r="AU27" s="88">
        <f t="shared" ref="AU27" si="51">AU26/AU7</f>
        <v>0.13274336283185842</v>
      </c>
      <c r="AV27" s="88"/>
      <c r="AW27" s="88">
        <f t="shared" ref="AW27" si="52">AW26/AW7</f>
        <v>9.5744680851063829E-2</v>
      </c>
      <c r="AX27" s="88"/>
      <c r="AY27" s="99">
        <f>AY26/AY7</f>
        <v>0.12017684887459808</v>
      </c>
      <c r="AZ27" s="99"/>
      <c r="BA27" s="99"/>
    </row>
  </sheetData>
  <mergeCells count="109">
    <mergeCell ref="A2:BA2"/>
    <mergeCell ref="A1:BA1"/>
    <mergeCell ref="BF4:BJ7"/>
    <mergeCell ref="B4:B7"/>
    <mergeCell ref="A4:A7"/>
    <mergeCell ref="C6:C7"/>
    <mergeCell ref="D6:D7"/>
    <mergeCell ref="E4:F4"/>
    <mergeCell ref="E5:F5"/>
    <mergeCell ref="Y4:Z4"/>
    <mergeCell ref="Y5:Z5"/>
    <mergeCell ref="AA4:AB4"/>
    <mergeCell ref="AA5:AB5"/>
    <mergeCell ref="AI4:AJ4"/>
    <mergeCell ref="AK4:AL4"/>
    <mergeCell ref="AM4:AN4"/>
    <mergeCell ref="AO4:AP4"/>
    <mergeCell ref="AC4:AD4"/>
    <mergeCell ref="AC5:AD5"/>
    <mergeCell ref="AS4:AT4"/>
    <mergeCell ref="AS5:AT5"/>
    <mergeCell ref="AU4:AV4"/>
    <mergeCell ref="AU5:AV5"/>
    <mergeCell ref="M5:N5"/>
    <mergeCell ref="E26:F26"/>
    <mergeCell ref="I4:J4"/>
    <mergeCell ref="I5:J5"/>
    <mergeCell ref="I26:J26"/>
    <mergeCell ref="A26:B26"/>
    <mergeCell ref="A27:B27"/>
    <mergeCell ref="I27:J27"/>
    <mergeCell ref="K4:L4"/>
    <mergeCell ref="K5:L5"/>
    <mergeCell ref="K26:L26"/>
    <mergeCell ref="K27:L27"/>
    <mergeCell ref="E27:F27"/>
    <mergeCell ref="G4:H4"/>
    <mergeCell ref="G5:H5"/>
    <mergeCell ref="G26:H26"/>
    <mergeCell ref="G27:H27"/>
    <mergeCell ref="M26:N26"/>
    <mergeCell ref="M27:N27"/>
    <mergeCell ref="O4:P4"/>
    <mergeCell ref="O5:P5"/>
    <mergeCell ref="O26:P26"/>
    <mergeCell ref="O27:P27"/>
    <mergeCell ref="Q4:R4"/>
    <mergeCell ref="Q5:R5"/>
    <mergeCell ref="Q26:R26"/>
    <mergeCell ref="Q27:R27"/>
    <mergeCell ref="M4:N4"/>
    <mergeCell ref="AA26:AB26"/>
    <mergeCell ref="AA27:AB27"/>
    <mergeCell ref="S4:T4"/>
    <mergeCell ref="S5:T5"/>
    <mergeCell ref="S26:T26"/>
    <mergeCell ref="S27:T27"/>
    <mergeCell ref="W4:X4"/>
    <mergeCell ref="W5:X5"/>
    <mergeCell ref="W26:X26"/>
    <mergeCell ref="W27:X27"/>
    <mergeCell ref="Y26:Z26"/>
    <mergeCell ref="Y27:Z27"/>
    <mergeCell ref="U4:V4"/>
    <mergeCell ref="U5:V5"/>
    <mergeCell ref="U26:V26"/>
    <mergeCell ref="U27:V27"/>
    <mergeCell ref="AC26:AD26"/>
    <mergeCell ref="AC27:AD27"/>
    <mergeCell ref="AE4:AF4"/>
    <mergeCell ref="AE5:AF5"/>
    <mergeCell ref="AE26:AF26"/>
    <mergeCell ref="AE27:AF27"/>
    <mergeCell ref="AQ4:AR4"/>
    <mergeCell ref="AQ5:AR5"/>
    <mergeCell ref="AQ26:AR26"/>
    <mergeCell ref="AQ27:AR27"/>
    <mergeCell ref="AG5:AH5"/>
    <mergeCell ref="AI5:AJ5"/>
    <mergeCell ref="AK5:AL5"/>
    <mergeCell ref="AM5:AN5"/>
    <mergeCell ref="AO5:AP5"/>
    <mergeCell ref="AG4:AH4"/>
    <mergeCell ref="AS26:AT26"/>
    <mergeCell ref="AS27:AT27"/>
    <mergeCell ref="AG27:AH27"/>
    <mergeCell ref="AI27:AJ27"/>
    <mergeCell ref="AK27:AL27"/>
    <mergeCell ref="AM27:AN27"/>
    <mergeCell ref="AO27:AP27"/>
    <mergeCell ref="AG26:AH26"/>
    <mergeCell ref="AI26:AJ26"/>
    <mergeCell ref="AK26:AL26"/>
    <mergeCell ref="AM26:AN26"/>
    <mergeCell ref="AO26:AP26"/>
    <mergeCell ref="BE4:BE7"/>
    <mergeCell ref="AY4:BA5"/>
    <mergeCell ref="AU26:AV26"/>
    <mergeCell ref="AU27:AV27"/>
    <mergeCell ref="AW4:AX4"/>
    <mergeCell ref="AW5:AX5"/>
    <mergeCell ref="AW26:AX26"/>
    <mergeCell ref="AW27:AX27"/>
    <mergeCell ref="BB4:BD5"/>
    <mergeCell ref="AY26:BA26"/>
    <mergeCell ref="AY27:BA27"/>
    <mergeCell ref="BB6:BB7"/>
    <mergeCell ref="BC6:BC7"/>
    <mergeCell ref="BD6:BD7"/>
  </mergeCells>
  <pageMargins left="0.7" right="0.7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2021-02-24T13:55:32Z</dcterms:modified>
</cp:coreProperties>
</file>