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35865" windowHeight="16890"/>
  </bookViews>
  <sheets>
    <sheet name="2024" sheetId="1" r:id="rId1"/>
  </sheets>
  <externalReferences>
    <externalReference r:id="rId2"/>
  </externalReferences>
  <definedNames>
    <definedName name="_xlnm._FilterDatabase" localSheetId="0" hidden="1">'2024'!$A$8:$BS$11</definedName>
    <definedName name="_xlnm.Print_Titles" localSheetId="0">'2024'!$A:$C,'2024'!$1:$7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11" i="1" l="1"/>
  <c r="BP11" i="1"/>
  <c r="BO11" i="1"/>
  <c r="BM11" i="1"/>
  <c r="BL11" i="1"/>
  <c r="BJ11" i="1"/>
  <c r="BI11" i="1"/>
  <c r="BH11" i="1"/>
  <c r="BF11" i="1"/>
  <c r="BE11" i="1"/>
  <c r="BD11" i="1"/>
  <c r="AY11" i="1"/>
  <c r="AX11" i="1"/>
  <c r="AV11" i="1"/>
  <c r="AT11" i="1"/>
  <c r="AR11" i="1"/>
  <c r="AQ11" i="1"/>
  <c r="AO11" i="1"/>
  <c r="AN11" i="1"/>
  <c r="AM11" i="1"/>
  <c r="AL11" i="1"/>
  <c r="AK11" i="1"/>
  <c r="AI11" i="1"/>
  <c r="AH11" i="1"/>
  <c r="AG11" i="1"/>
  <c r="AF11" i="1"/>
  <c r="AD11" i="1"/>
  <c r="AC11" i="1"/>
  <c r="AB11" i="1"/>
  <c r="AA11" i="1"/>
  <c r="X11" i="1"/>
  <c r="W11" i="1"/>
  <c r="V11" i="1"/>
  <c r="U11" i="1"/>
  <c r="T11" i="1"/>
  <c r="R11" i="1"/>
  <c r="Q11" i="1"/>
  <c r="O11" i="1"/>
  <c r="N11" i="1"/>
  <c r="M11" i="1"/>
  <c r="K11" i="1"/>
  <c r="J11" i="1"/>
  <c r="G11" i="1"/>
  <c r="F11" i="1"/>
  <c r="E11" i="1"/>
  <c r="BS10" i="1"/>
  <c r="BR10" i="1"/>
  <c r="BS9" i="1"/>
  <c r="BR9" i="1"/>
  <c r="BL7" i="1"/>
</calcChain>
</file>

<file path=xl/sharedStrings.xml><?xml version="1.0" encoding="utf-8"?>
<sst xmlns="http://schemas.openxmlformats.org/spreadsheetml/2006/main" count="197" uniqueCount="100">
  <si>
    <t>Тип учреждения</t>
  </si>
  <si>
    <t>Наименование ОУ</t>
  </si>
  <si>
    <t>Стратегические показатели</t>
  </si>
  <si>
    <t>Показатели, оценивающие соблюдение установленных правил и регламентов (далее - СУПП)</t>
  </si>
  <si>
    <t>Показатели, оценивающие качество исполнения бюджета и финансовую дисциплину (ИБФД)</t>
  </si>
  <si>
    <t>Всего</t>
  </si>
  <si>
    <t>Группа</t>
  </si>
  <si>
    <t>Место</t>
  </si>
  <si>
    <t>Частота обновлений сметы расходов образовательной организации</t>
  </si>
  <si>
    <t>Наличие остатков неиспользованных средств на конец отчетного периода</t>
  </si>
  <si>
    <t>Наличие просроченной кредиторской задолженности</t>
  </si>
  <si>
    <t>Наличие дебиторской задолженности, не реальной к взысканию</t>
  </si>
  <si>
    <t>Процент недостач и(или) хищений государственной собственности, выявленных у государственной организации</t>
  </si>
  <si>
    <t>Соответствие средней заработной платы педагогических работников показателям плана мероприятий ("дорожной карты") "Изменения в отраслях социальной сферы, направленные на повышение эффективности образования и науки в Ленинградской области", утвержденного распоряжением Правительства Ленинградской области от 24.04.2013 N 179-р</t>
  </si>
  <si>
    <t>Кадровый потенциал сотрудников финансового подразделения</t>
  </si>
  <si>
    <t>Доля своевременно предоставленных в отчетном году документов и материалов для составления проекта областного бюджета Ленинградской области на очередной финансовый год и плановый период</t>
  </si>
  <si>
    <t>Наличие в отчетном периоде случаев несвоевременного предоставления ежемесячной и годовой отчетностей об исполнении бюджета</t>
  </si>
  <si>
    <t>Доля форм годовой бюджетной отчетности, представленной в отчетном году без ошибок</t>
  </si>
  <si>
    <t>Наличие в отчетном периоде случаев нарушений бюджетного законодательства, выявленных в ходе проведения контрольных мероприятий</t>
  </si>
  <si>
    <t>Доля судебных решений, вступивших в отчетном году в законную силу, предусматривающих полное или частичное удовлетворение исковых требований о возмещении ущерба от незаконных действий (бездействия) образовательного учреждения (или его должностных лиц)</t>
  </si>
  <si>
    <t>Своевременность и полнота размещения сведений, публикуемых учреждением на официальном сайте в сети Интернет bus.gov.ru</t>
  </si>
  <si>
    <t>Количество административных штрафов, наложенных на должностных лиц за нарушение законодательства о контрактной системе в сфере закупок, в расчете на 100 млн руб. расходов на оплату товаров, работ и услуг</t>
  </si>
  <si>
    <t>Соотношение кассовых расходов и плановых объемов бюджетных ассигнований в отчетном году</t>
  </si>
  <si>
    <t>Отношение просроченной кредиторской задолженности к объему бюджетных расходов в отчетном году</t>
  </si>
  <si>
    <t>Наличие случаев обращений государственных организаций по перемещению бюджетных ассигнований при отсутствии свободных остатков бюджетных ассигнований или лимитов</t>
  </si>
  <si>
    <t>Доля работников государственных организаций, получающих зарплату на банковские пластиковые карты</t>
  </si>
  <si>
    <t>ПКП-8</t>
  </si>
  <si>
    <t>факт выделения учреждению дополнительных средств, изменения нормативно-правовых актов в части формирования смет и реорганизации государственной организации</t>
  </si>
  <si>
    <t>факт изменения сметы государственной организации</t>
  </si>
  <si>
    <t>ПКП-9</t>
  </si>
  <si>
    <t>объем неиспользованных ассигнований на конец отчетного периода</t>
  </si>
  <si>
    <t>объем ассигнований, утвержденный на отчетный период бюджетополучателю</t>
  </si>
  <si>
    <t>ПФУ-4</t>
  </si>
  <si>
    <t>объем просроченной кредиторской задолженности без учета судебно-оспариваемой задолженности на отчетную дату</t>
  </si>
  <si>
    <t>общий объем кредиторской задолженности</t>
  </si>
  <si>
    <t>ПФУ-5</t>
  </si>
  <si>
    <t>объем не реальной к взысканию дебиторской задолженности на отчетную дату</t>
  </si>
  <si>
    <t>общий объем дебиторской задолженности</t>
  </si>
  <si>
    <t>ПФУ-6</t>
  </si>
  <si>
    <t>сумма недостач и хищений денежных средств и нефинансовых активов государственной организации, установленная по результатам проведения в отчетном году контрольных мероприятий внутреннего финансового аудита организаций, органами государственного внутреннего и внешнего финансового контроля (тыс. рублей)</t>
  </si>
  <si>
    <t>остаточная стоимость основных средств организации на конец отчетного года (тыс. рублей)</t>
  </si>
  <si>
    <t>остаточная стоимость нематериальных активов организации, на конец отчетного года (тыс. рублей)</t>
  </si>
  <si>
    <t>остаточная стоимость материальных запасов организации на конец отчетного года (тыс. рублей)</t>
  </si>
  <si>
    <t>СП-1</t>
  </si>
  <si>
    <t>фонд начисленной заработной платы педагогических работников образовательных организаций (без учета работающих по внешнему совместительству) за отчетный период;</t>
  </si>
  <si>
    <t>среднесписочная численность педагогических работников (без учета работающих по внешнему совместительству) за отчетный период;</t>
  </si>
  <si>
    <t>длительность отчетного периода, на который производится расчет показателя (в месяцах)</t>
  </si>
  <si>
    <t>показатель средней заработной платы педагогических работников показателям плана мероприятий ("дорожной карты") "Изменения в отраслях социальной сферы, направленные на повышение эффективности образования и науки в Ленинградской области", утвержденного распоряжением Правительства Ленинградской области от 24.04.2013 N 179-р</t>
  </si>
  <si>
    <t>СП-3</t>
  </si>
  <si>
    <t>количество сотрудников финансового подразделения организации, принявших участие в семинарах-совещаниях, за отчетный период</t>
  </si>
  <si>
    <t>количество сотрудников финансового подразделения, обладающих свидетельствами (сертификатами, удостоверениями) о прохождении повышения квалификации в области экономики и финансов в течение последних трех лет</t>
  </si>
  <si>
    <t>общее фактическое количество сотрудников финансового подразделения организации по состоянию на 1 января текущего года</t>
  </si>
  <si>
    <t>СУПП-1</t>
  </si>
  <si>
    <t>количество документов и материалов, установленных распоряжением комитета общего и профессионального образования Ленинградской области, представленных учреждением в комитет образования для составления проекта бюджета на очередной финансовый год и плановый период без нарушения установленных распоряжением сроков</t>
  </si>
  <si>
    <t>количество документов и материалов, установленных распоряжением комитета общего и профессионального образования Ленинградской области, которые должны были быть представлены учреждением в комитет общего и профессионального образования Ленинградской области для составления проекта бюджета на очередной финансовый год и плановый период</t>
  </si>
  <si>
    <t>СУПП-2</t>
  </si>
  <si>
    <t>случаи несвоевременного предоставления ежемесячной и годовой отчетности об исполнении бюджета</t>
  </si>
  <si>
    <t>СУПП-3</t>
  </si>
  <si>
    <t>количество форм годовой бюджетной отчетности, представленной учреждением в комитет общего и профессионального образования Ленинградской области, без ошибок</t>
  </si>
  <si>
    <t>общее количество форм годовой бюджетной отчетности, представленной учреждением в комитет общего и профессионального образования Ленинградской области</t>
  </si>
  <si>
    <t>СУПП-4</t>
  </si>
  <si>
    <t>количество нарушений бюджетного законодательства, выявленных в ходе проведения контрольных мероприятий</t>
  </si>
  <si>
    <t>СУПП-5</t>
  </si>
  <si>
    <t>количество судебных решений, вступивших в отчетном году в законную силу, предусматривающих полное или частичное удовлетворение исковых требований о возмещении ущерба от незаконных действий (бездействия) образовательного учреждения (или его должностных лиц)</t>
  </si>
  <si>
    <t>СУПП-6</t>
  </si>
  <si>
    <t xml:space="preserve">количество позиций, которые должны быть опубликованы на официальном сайте в сети Интернет www.bus.gov.ru своевременно и в полном объеме, в том числе:
- о показателях бюджетной сметы;
- о результатах деятельности и об использовании имущества;
- сведения о проведенных в отношении учреждения контрольных мероприятиях и их результатах;
- информация о годовой бюджетной отчетности учреждения;
</t>
  </si>
  <si>
    <t>общее количество позиций, которые должны быть опубликованы, = 4</t>
  </si>
  <si>
    <t>СУПП-8</t>
  </si>
  <si>
    <t>количество административных штрафов, наложенных на должностных лиц организаций, в соответствии со статьей 7.29.3 КоАП РФ (единиц);</t>
  </si>
  <si>
    <t>объем расходов организаций на оплату товаров, работ и услуг в отчетном году (млн рублей)</t>
  </si>
  <si>
    <t>ИБФД-1</t>
  </si>
  <si>
    <t>кассовые расходы образовательного учреждения в отчетном году (без учета безвозмездных поступлений), тыс. руб.</t>
  </si>
  <si>
    <t>уточненный плановый объем бюджетных ассигнований государственной организации, тыс. руб.</t>
  </si>
  <si>
    <t>ИБФД-2</t>
  </si>
  <si>
    <t>объем просроченной кредиторской задолженности без учета судебно-оспариваемой задолженности по состоянию на конец отчетного года, тыс. руб.</t>
  </si>
  <si>
    <t>объем бюджетных расходов в отчетном году, тыс. руб.</t>
  </si>
  <si>
    <t>ИБФД-3</t>
  </si>
  <si>
    <t>количество случаев обращений образовательных организаций по перемещению бюджетных ассигнований при отсутствии свободных остатков бюджетных ассигнований или лимитов</t>
  </si>
  <si>
    <t>ИБФД-5</t>
  </si>
  <si>
    <t>Количество работников</t>
  </si>
  <si>
    <t>Общее количество работников</t>
  </si>
  <si>
    <t>Источник данных</t>
  </si>
  <si>
    <t>Приказы по учреждению</t>
  </si>
  <si>
    <t>Внутренние данные комитета общего и профессионального образования</t>
  </si>
  <si>
    <t xml:space="preserve">Форма 0503169 "Сведения по дебиторской и кредиторской задолженности".
Форма 0503769 "Сведения по дебиторской и кредиторской задолженности учреждения" (кредиторская задолженность, все коды финансового обеспечения)
</t>
  </si>
  <si>
    <t>Сведения о численности и оплате труда работников сферы образования по категориям персонала (форма N "ЗП-образование"). Официальные данные статистической отчетности Росстата</t>
  </si>
  <si>
    <t>Данные учреждения</t>
  </si>
  <si>
    <t>Внутренние данные комитета</t>
  </si>
  <si>
    <t>Структурное подразделение</t>
  </si>
  <si>
    <t>ОЭ и ОБП</t>
  </si>
  <si>
    <t>ОФ и БУ</t>
  </si>
  <si>
    <t>Оценка</t>
  </si>
  <si>
    <t>Балл</t>
  </si>
  <si>
    <t>Мах</t>
  </si>
  <si>
    <t>Мin</t>
  </si>
  <si>
    <t>0  /  1</t>
  </si>
  <si>
    <t>0  / 1</t>
  </si>
  <si>
    <t>казенное</t>
  </si>
  <si>
    <t xml:space="preserve"> Государственное казенное общеобразовательное учреждение Ленинградской области "Форносовская вечерняя (сменная) общеобразовательная школа"</t>
  </si>
  <si>
    <t>Государственное казенное общеобразовательное учреждение Ленинградской области "Саблинская вечерняя (сменная)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</si>
</sst>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\ ##0.00\ _₽_-;\-* #\ ##0.00\ _₽_-;_-* &quot;-&quot;??\ _₽_-;_-@_-"/>
    <numFmt numFmtId="168" formatCode="_(* #\ ##0.00_);_(* \(#\ ##0.00\);_(* &quot;-&quot;??_);_(@_)"/>
    <numFmt numFmtId="169" formatCode="_-* #\ ##0\ _₽_-;\-* #\ ##0\ _₽_-;_-* &quot;-&quot;??\ _₽_-;_-@_-"/>
    <numFmt numFmtId="170" formatCode="#\ ##0.00"/>
    <numFmt numFmtId="171" formatCode="0.0%"/>
    <numFmt numFmtId="172" formatCode="_-* #\ ##0\ _₽_-;\-* #\ ##0\ _₽_-;_-* &quot;-&quot;\ _₽_-;_-@_-"/>
  </numFmts>
  <fonts count="14" x14ac:knownFonts="1">
    <font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Segoe U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CC2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/>
    <xf numFmtId="0" fontId="13" fillId="0" borderId="0"/>
    <xf numFmtId="0" fontId="11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2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64" fontId="1" fillId="0" borderId="1" xfId="1" applyFont="1" applyFill="1" applyBorder="1" applyAlignment="1">
      <alignment vertical="center"/>
    </xf>
    <xf numFmtId="169" fontId="1" fillId="0" borderId="1" xfId="1" applyNumberFormat="1" applyFont="1" applyFill="1" applyBorder="1" applyAlignment="1">
      <alignment vertical="center"/>
    </xf>
    <xf numFmtId="164" fontId="0" fillId="2" borderId="1" xfId="1" applyFont="1" applyFill="1" applyBorder="1" applyAlignment="1">
      <alignment vertical="center"/>
    </xf>
    <xf numFmtId="164" fontId="1" fillId="2" borderId="1" xfId="1" applyFont="1" applyFill="1" applyBorder="1" applyAlignment="1">
      <alignment vertical="center"/>
    </xf>
    <xf numFmtId="170" fontId="0" fillId="0" borderId="1" xfId="0" applyNumberFormat="1" applyFill="1" applyBorder="1"/>
    <xf numFmtId="164" fontId="0" fillId="0" borderId="1" xfId="1" applyFont="1" applyFill="1" applyBorder="1" applyAlignment="1">
      <alignment vertical="center"/>
    </xf>
    <xf numFmtId="164" fontId="5" fillId="3" borderId="1" xfId="1" applyFont="1" applyFill="1" applyBorder="1" applyAlignment="1">
      <alignment vertical="center"/>
    </xf>
    <xf numFmtId="171" fontId="1" fillId="0" borderId="1" xfId="2" applyNumberFormat="1" applyFont="1" applyFill="1" applyBorder="1" applyAlignment="1">
      <alignment vertical="center"/>
    </xf>
    <xf numFmtId="164" fontId="0" fillId="3" borderId="1" xfId="1" applyFont="1" applyFill="1" applyBorder="1" applyAlignment="1">
      <alignment vertical="center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5" fillId="0" borderId="1" xfId="1" applyFont="1" applyFill="1" applyBorder="1" applyAlignment="1">
      <alignment vertical="center"/>
    </xf>
    <xf numFmtId="169" fontId="4" fillId="0" borderId="1" xfId="1" applyNumberFormat="1" applyFont="1" applyFill="1" applyBorder="1" applyAlignment="1">
      <alignment vertical="center"/>
    </xf>
    <xf numFmtId="9" fontId="4" fillId="0" borderId="1" xfId="2" applyFont="1" applyFill="1" applyBorder="1" applyAlignment="1">
      <alignment vertical="center"/>
    </xf>
    <xf numFmtId="172" fontId="4" fillId="0" borderId="1" xfId="1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 wrapText="1"/>
    </xf>
    <xf numFmtId="171" fontId="0" fillId="0" borderId="1" xfId="2" applyNumberFormat="1" applyFont="1" applyFill="1" applyBorder="1"/>
    <xf numFmtId="169" fontId="0" fillId="0" borderId="1" xfId="1" applyNumberFormat="1" applyFont="1" applyFill="1" applyBorder="1"/>
    <xf numFmtId="170" fontId="0" fillId="0" borderId="1" xfId="0" applyNumberFormat="1" applyFill="1" applyBorder="1" applyAlignment="1">
      <alignment vertical="center"/>
    </xf>
    <xf numFmtId="164" fontId="8" fillId="0" borderId="1" xfId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/>
    <xf numFmtId="0" fontId="1" fillId="0" borderId="0" xfId="0" applyFont="1" applyAlignment="1">
      <alignment vertical="center" wrapText="1"/>
    </xf>
    <xf numFmtId="0" fontId="1" fillId="0" borderId="0" xfId="0" applyFont="1"/>
    <xf numFmtId="164" fontId="1" fillId="0" borderId="0" xfId="0" applyNumberFormat="1" applyFont="1" applyFill="1"/>
    <xf numFmtId="164" fontId="1" fillId="0" borderId="0" xfId="0" applyNumberFormat="1" applyFont="1"/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</cellXfs>
  <cellStyles count="10">
    <cellStyle name="Гиперссылка 2" xfId="3"/>
    <cellStyle name="Обычный" xfId="0" builtinId="0"/>
    <cellStyle name="Обычный 2" xfId="4"/>
    <cellStyle name="Обычный 3" xfId="5"/>
    <cellStyle name="Обычный 4" xfId="6"/>
    <cellStyle name="Процентный" xfId="2" builtinId="5"/>
    <cellStyle name="Процентный 2" xfId="7"/>
    <cellStyle name="Финансовый" xfId="1" builtinId="3"/>
    <cellStyle name="Финансовый 2" xfId="8"/>
    <cellStyle name="Финансовый 3" xfId="9"/>
  </cellStyles>
  <dxfs count="0"/>
  <tableStyles count="0" defaultTableStyle="TableStyleMedium2" defaultPivotStyle="PivotStyleLight16"/>
  <colors>
    <mruColors>
      <color rgb="FFFECC2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n_avericheva\AppData\Local\Microsoft\Windows\INetCache\Content.Outlook\ZIVY2MHL\19%20&#1055;&#1086;&#1076;&#1087;&#1086;&#1088;&#1086;&#1078;&#1089;&#1082;&#1072;&#1103;\&#1055;&#1086;&#1076;&#1087;&#1086;&#1088;&#1086;&#1078;&#1089;&#1082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учреждений"/>
    </sheetNames>
    <sheetDataSet>
      <sheetData sheetId="0">
        <row r="114">
          <cell r="H114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1"/>
  <sheetViews>
    <sheetView tabSelected="1" zoomScale="90" zoomScaleNormal="90" workbookViewId="0">
      <pane xSplit="3" ySplit="7" topLeftCell="BL8" activePane="bottomRight" state="frozen"/>
      <selection pane="topRight"/>
      <selection pane="bottomLeft"/>
      <selection pane="bottomRight" activeCell="BU18" sqref="BU18"/>
    </sheetView>
  </sheetViews>
  <sheetFormatPr defaultColWidth="9" defaultRowHeight="15" x14ac:dyDescent="0.25"/>
  <cols>
    <col min="1" max="1" width="3.42578125" customWidth="1"/>
    <col min="2" max="2" width="14" customWidth="1"/>
    <col min="3" max="3" width="58.140625" customWidth="1"/>
    <col min="4" max="5" width="8.7109375" customWidth="1"/>
    <col min="6" max="6" width="21.28515625" customWidth="1"/>
    <col min="7" max="7" width="24.28515625" customWidth="1"/>
    <col min="8" max="8" width="10.7109375" customWidth="1"/>
    <col min="9" max="9" width="9.85546875" customWidth="1"/>
    <col min="10" max="11" width="24.28515625" customWidth="1"/>
    <col min="12" max="13" width="8.7109375" customWidth="1"/>
    <col min="14" max="14" width="14.28515625" customWidth="1"/>
    <col min="15" max="15" width="22" customWidth="1"/>
    <col min="16" max="16" width="8.7109375" customWidth="1"/>
    <col min="17" max="17" width="17.28515625" customWidth="1"/>
    <col min="18" max="18" width="22" customWidth="1"/>
    <col min="19" max="20" width="8.7109375" customWidth="1"/>
    <col min="21" max="21" width="17.5703125" customWidth="1"/>
    <col min="22" max="22" width="19.5703125" customWidth="1"/>
    <col min="23" max="23" width="16.7109375" customWidth="1"/>
    <col min="24" max="24" width="18.7109375" customWidth="1"/>
    <col min="25" max="25" width="10" customWidth="1"/>
    <col min="26" max="26" width="10.5703125" customWidth="1"/>
    <col min="27" max="27" width="22.42578125" customWidth="1"/>
    <col min="28" max="28" width="14" customWidth="1"/>
    <col min="29" max="29" width="12.85546875" customWidth="1"/>
    <col min="30" max="30" width="16.140625" customWidth="1"/>
    <col min="31" max="32" width="8.7109375" customWidth="1"/>
    <col min="33" max="33" width="16.5703125" customWidth="1"/>
    <col min="34" max="34" width="24.5703125" customWidth="1"/>
    <col min="35" max="35" width="16.28515625" customWidth="1"/>
    <col min="36" max="37" width="8.7109375" customWidth="1"/>
    <col min="38" max="38" width="22.28515625" customWidth="1"/>
    <col min="39" max="39" width="25.140625" customWidth="1"/>
    <col min="40" max="40" width="8.7109375" customWidth="1"/>
    <col min="41" max="41" width="16.7109375" customWidth="1"/>
    <col min="42" max="42" width="8.7109375" customWidth="1"/>
    <col min="43" max="43" width="21.5703125" customWidth="1"/>
    <col min="44" max="44" width="19.5703125" customWidth="1"/>
    <col min="45" max="45" width="8.7109375" customWidth="1"/>
    <col min="46" max="46" width="16.7109375" customWidth="1"/>
    <col min="47" max="47" width="8.7109375" customWidth="1"/>
    <col min="48" max="48" width="30.140625" customWidth="1"/>
    <col min="49" max="49" width="8.7109375" customWidth="1"/>
    <col min="50" max="50" width="26.42578125" customWidth="1"/>
    <col min="51" max="51" width="10" customWidth="1"/>
    <col min="52" max="52" width="9.5703125" customWidth="1"/>
    <col min="53" max="53" width="16.7109375" customWidth="1"/>
    <col min="54" max="54" width="16.42578125" customWidth="1"/>
    <col min="55" max="56" width="9.5703125" customWidth="1"/>
    <col min="57" max="58" width="16.7109375" customWidth="1"/>
    <col min="59" max="59" width="9.5703125" customWidth="1"/>
    <col min="60" max="60" width="11.5703125" customWidth="1"/>
    <col min="61" max="61" width="17.28515625" customWidth="1"/>
    <col min="62" max="62" width="17" customWidth="1"/>
    <col min="63" max="63" width="11.28515625" customWidth="1"/>
    <col min="64" max="64" width="21.5703125" customWidth="1"/>
    <col min="65" max="67" width="9.5703125" customWidth="1"/>
    <col min="68" max="69" width="16.7109375" customWidth="1"/>
    <col min="70" max="70" width="11.7109375" customWidth="1"/>
    <col min="71" max="71" width="9.5703125" hidden="1" customWidth="1"/>
    <col min="72" max="72" width="8.5703125" customWidth="1"/>
    <col min="73" max="73" width="16.28515625" customWidth="1"/>
  </cols>
  <sheetData>
    <row r="1" spans="1:106" ht="15" customHeight="1" x14ac:dyDescent="0.25">
      <c r="A1" s="39"/>
      <c r="B1" s="36" t="s">
        <v>0</v>
      </c>
      <c r="C1" s="36" t="s">
        <v>1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 t="s">
        <v>2</v>
      </c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 t="s">
        <v>3</v>
      </c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 t="s">
        <v>4</v>
      </c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40" t="s">
        <v>5</v>
      </c>
      <c r="BS1" s="40" t="s">
        <v>6</v>
      </c>
      <c r="BT1" s="40" t="s">
        <v>7</v>
      </c>
      <c r="BU1" s="31"/>
      <c r="BV1" s="31"/>
      <c r="BW1" s="31"/>
      <c r="BX1" s="31"/>
      <c r="BY1" s="31"/>
      <c r="BZ1" s="31"/>
      <c r="CA1" s="31"/>
      <c r="CB1" s="31"/>
      <c r="CC1" s="31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</row>
    <row r="2" spans="1:106" ht="86.25" customHeight="1" x14ac:dyDescent="0.25">
      <c r="A2" s="39"/>
      <c r="B2" s="36"/>
      <c r="C2" s="36"/>
      <c r="D2" s="36" t="s">
        <v>8</v>
      </c>
      <c r="E2" s="36"/>
      <c r="F2" s="36"/>
      <c r="G2" s="36"/>
      <c r="H2" s="36" t="s">
        <v>9</v>
      </c>
      <c r="I2" s="36"/>
      <c r="J2" s="36"/>
      <c r="K2" s="36"/>
      <c r="L2" s="36" t="s">
        <v>10</v>
      </c>
      <c r="M2" s="36"/>
      <c r="N2" s="36"/>
      <c r="O2" s="36"/>
      <c r="P2" s="36" t="s">
        <v>11</v>
      </c>
      <c r="Q2" s="36"/>
      <c r="R2" s="36"/>
      <c r="S2" s="36" t="s">
        <v>12</v>
      </c>
      <c r="T2" s="36"/>
      <c r="U2" s="36"/>
      <c r="V2" s="36"/>
      <c r="W2" s="36"/>
      <c r="X2" s="36"/>
      <c r="Y2" s="36" t="s">
        <v>13</v>
      </c>
      <c r="Z2" s="36"/>
      <c r="AA2" s="36"/>
      <c r="AB2" s="36"/>
      <c r="AC2" s="36"/>
      <c r="AD2" s="36"/>
      <c r="AE2" s="36" t="s">
        <v>14</v>
      </c>
      <c r="AF2" s="36"/>
      <c r="AG2" s="36"/>
      <c r="AH2" s="36"/>
      <c r="AI2" s="36"/>
      <c r="AJ2" s="36" t="s">
        <v>15</v>
      </c>
      <c r="AK2" s="36"/>
      <c r="AL2" s="36"/>
      <c r="AM2" s="36"/>
      <c r="AN2" s="36" t="s">
        <v>16</v>
      </c>
      <c r="AO2" s="36"/>
      <c r="AP2" s="36" t="s">
        <v>17</v>
      </c>
      <c r="AQ2" s="36"/>
      <c r="AR2" s="36"/>
      <c r="AS2" s="36" t="s">
        <v>18</v>
      </c>
      <c r="AT2" s="36"/>
      <c r="AU2" s="36" t="s">
        <v>19</v>
      </c>
      <c r="AV2" s="36"/>
      <c r="AW2" s="36" t="s">
        <v>20</v>
      </c>
      <c r="AX2" s="36"/>
      <c r="AY2" s="36"/>
      <c r="AZ2" s="36" t="s">
        <v>21</v>
      </c>
      <c r="BA2" s="36"/>
      <c r="BB2" s="36"/>
      <c r="BC2" s="37" t="s">
        <v>22</v>
      </c>
      <c r="BD2" s="37"/>
      <c r="BE2" s="37"/>
      <c r="BF2" s="37"/>
      <c r="BG2" s="36" t="s">
        <v>23</v>
      </c>
      <c r="BH2" s="36"/>
      <c r="BI2" s="36"/>
      <c r="BJ2" s="36"/>
      <c r="BK2" s="36" t="s">
        <v>24</v>
      </c>
      <c r="BL2" s="36"/>
      <c r="BM2" s="36"/>
      <c r="BN2" s="36" t="s">
        <v>25</v>
      </c>
      <c r="BO2" s="36"/>
      <c r="BP2" s="36"/>
      <c r="BQ2" s="36"/>
      <c r="BR2" s="41"/>
      <c r="BS2" s="41"/>
      <c r="BT2" s="41"/>
      <c r="BU2" s="31"/>
      <c r="BV2" s="31"/>
      <c r="BW2" s="31"/>
      <c r="BX2" s="31"/>
      <c r="BY2" s="31"/>
      <c r="BZ2" s="31"/>
      <c r="CA2" s="31"/>
      <c r="CB2" s="31"/>
      <c r="CC2" s="31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</row>
    <row r="3" spans="1:106" ht="130.15" customHeight="1" x14ac:dyDescent="0.25">
      <c r="A3" s="39"/>
      <c r="B3" s="36"/>
      <c r="C3" s="36"/>
      <c r="D3" s="3" t="s">
        <v>26</v>
      </c>
      <c r="E3" s="3"/>
      <c r="F3" s="3" t="s">
        <v>27</v>
      </c>
      <c r="G3" s="3" t="s">
        <v>28</v>
      </c>
      <c r="H3" s="3" t="s">
        <v>29</v>
      </c>
      <c r="I3" s="3"/>
      <c r="J3" s="3" t="s">
        <v>30</v>
      </c>
      <c r="K3" s="3" t="s">
        <v>31</v>
      </c>
      <c r="L3" s="3" t="s">
        <v>32</v>
      </c>
      <c r="M3" s="3"/>
      <c r="N3" s="3" t="s">
        <v>33</v>
      </c>
      <c r="O3" s="3" t="s">
        <v>34</v>
      </c>
      <c r="P3" s="3" t="s">
        <v>35</v>
      </c>
      <c r="Q3" s="3" t="s">
        <v>36</v>
      </c>
      <c r="R3" s="3" t="s">
        <v>37</v>
      </c>
      <c r="S3" s="3" t="s">
        <v>38</v>
      </c>
      <c r="T3" s="3"/>
      <c r="U3" s="3" t="s">
        <v>39</v>
      </c>
      <c r="V3" s="3" t="s">
        <v>40</v>
      </c>
      <c r="W3" s="3" t="s">
        <v>41</v>
      </c>
      <c r="X3" s="3" t="s">
        <v>42</v>
      </c>
      <c r="Y3" s="3" t="s">
        <v>43</v>
      </c>
      <c r="Z3" s="3"/>
      <c r="AA3" s="3" t="s">
        <v>44</v>
      </c>
      <c r="AB3" s="3" t="s">
        <v>45</v>
      </c>
      <c r="AC3" s="3" t="s">
        <v>46</v>
      </c>
      <c r="AD3" s="3" t="s">
        <v>47</v>
      </c>
      <c r="AE3" s="3" t="s">
        <v>48</v>
      </c>
      <c r="AF3" s="3"/>
      <c r="AG3" s="3" t="s">
        <v>49</v>
      </c>
      <c r="AH3" s="3" t="s">
        <v>50</v>
      </c>
      <c r="AI3" s="3" t="s">
        <v>51</v>
      </c>
      <c r="AJ3" s="3" t="s">
        <v>52</v>
      </c>
      <c r="AK3" s="3"/>
      <c r="AL3" s="3" t="s">
        <v>53</v>
      </c>
      <c r="AM3" s="3" t="s">
        <v>54</v>
      </c>
      <c r="AN3" s="3" t="s">
        <v>55</v>
      </c>
      <c r="AO3" s="3" t="s">
        <v>56</v>
      </c>
      <c r="AP3" s="3" t="s">
        <v>57</v>
      </c>
      <c r="AQ3" s="3" t="s">
        <v>58</v>
      </c>
      <c r="AR3" s="3" t="s">
        <v>59</v>
      </c>
      <c r="AS3" s="3" t="s">
        <v>60</v>
      </c>
      <c r="AT3" s="3" t="s">
        <v>61</v>
      </c>
      <c r="AU3" s="3" t="s">
        <v>62</v>
      </c>
      <c r="AV3" s="3" t="s">
        <v>63</v>
      </c>
      <c r="AW3" s="3" t="s">
        <v>64</v>
      </c>
      <c r="AX3" s="3" t="s">
        <v>65</v>
      </c>
      <c r="AY3" s="3" t="s">
        <v>66</v>
      </c>
      <c r="AZ3" s="3" t="s">
        <v>67</v>
      </c>
      <c r="BA3" s="3" t="s">
        <v>68</v>
      </c>
      <c r="BB3" s="3" t="s">
        <v>69</v>
      </c>
      <c r="BC3" s="3" t="s">
        <v>70</v>
      </c>
      <c r="BD3" s="3"/>
      <c r="BE3" s="3" t="s">
        <v>71</v>
      </c>
      <c r="BF3" s="3" t="s">
        <v>72</v>
      </c>
      <c r="BG3" s="3" t="s">
        <v>73</v>
      </c>
      <c r="BH3" s="3"/>
      <c r="BI3" s="3" t="s">
        <v>74</v>
      </c>
      <c r="BJ3" s="3" t="s">
        <v>75</v>
      </c>
      <c r="BK3" s="3" t="s">
        <v>76</v>
      </c>
      <c r="BL3" s="3" t="s">
        <v>77</v>
      </c>
      <c r="BM3" s="3"/>
      <c r="BN3" s="3" t="s">
        <v>78</v>
      </c>
      <c r="BO3" s="3"/>
      <c r="BP3" s="3" t="s">
        <v>79</v>
      </c>
      <c r="BQ3" s="3" t="s">
        <v>80</v>
      </c>
      <c r="BR3" s="41"/>
      <c r="BS3" s="41"/>
      <c r="BT3" s="41"/>
      <c r="BU3" s="31"/>
      <c r="BV3" s="31"/>
      <c r="BW3" s="31"/>
      <c r="BX3" s="31"/>
      <c r="BY3" s="31"/>
      <c r="BZ3" s="31"/>
      <c r="CA3" s="31"/>
      <c r="CB3" s="31"/>
      <c r="CC3" s="31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</row>
    <row r="4" spans="1:106" ht="49.15" customHeight="1" x14ac:dyDescent="0.25">
      <c r="A4" s="39"/>
      <c r="B4" s="38" t="s">
        <v>81</v>
      </c>
      <c r="C4" s="38"/>
      <c r="D4" s="3"/>
      <c r="E4" s="3"/>
      <c r="F4" s="3" t="s">
        <v>82</v>
      </c>
      <c r="G4" s="3" t="s">
        <v>83</v>
      </c>
      <c r="H4" s="3"/>
      <c r="I4" s="3"/>
      <c r="J4" s="3" t="s">
        <v>83</v>
      </c>
      <c r="K4" s="3" t="s">
        <v>83</v>
      </c>
      <c r="L4" s="3"/>
      <c r="M4" s="3"/>
      <c r="N4" s="38" t="s">
        <v>84</v>
      </c>
      <c r="O4" s="38"/>
      <c r="P4" s="3"/>
      <c r="Q4" s="38" t="s">
        <v>84</v>
      </c>
      <c r="R4" s="38"/>
      <c r="S4" s="3"/>
      <c r="T4" s="3"/>
      <c r="U4" s="38" t="s">
        <v>84</v>
      </c>
      <c r="V4" s="38"/>
      <c r="W4" s="38"/>
      <c r="X4" s="38"/>
      <c r="Y4" s="3"/>
      <c r="Z4" s="3"/>
      <c r="AA4" s="38" t="s">
        <v>85</v>
      </c>
      <c r="AB4" s="38"/>
      <c r="AC4" s="38"/>
      <c r="AD4" s="38"/>
      <c r="AE4" s="3"/>
      <c r="AF4" s="3"/>
      <c r="AG4" s="38" t="s">
        <v>86</v>
      </c>
      <c r="AH4" s="38"/>
      <c r="AI4" s="38"/>
      <c r="AJ4" s="3"/>
      <c r="AK4" s="3"/>
      <c r="AL4" s="38" t="s">
        <v>87</v>
      </c>
      <c r="AM4" s="38"/>
      <c r="AN4" s="3"/>
      <c r="AO4" s="2" t="s">
        <v>87</v>
      </c>
      <c r="AP4" s="3"/>
      <c r="AQ4" s="38" t="s">
        <v>87</v>
      </c>
      <c r="AR4" s="38"/>
      <c r="AS4" s="3"/>
      <c r="AT4" s="2" t="s">
        <v>87</v>
      </c>
      <c r="AU4" s="3"/>
      <c r="AV4" s="2" t="s">
        <v>87</v>
      </c>
      <c r="AW4" s="3"/>
      <c r="AX4" s="2" t="s">
        <v>87</v>
      </c>
      <c r="AY4" s="3"/>
      <c r="AZ4" s="3"/>
      <c r="BA4" s="2" t="s">
        <v>87</v>
      </c>
      <c r="BB4" s="3"/>
      <c r="BC4" s="3"/>
      <c r="BD4" s="3"/>
      <c r="BE4" s="2" t="s">
        <v>87</v>
      </c>
      <c r="BF4" s="2" t="s">
        <v>87</v>
      </c>
      <c r="BG4" s="3"/>
      <c r="BH4" s="3"/>
      <c r="BI4" s="2" t="s">
        <v>87</v>
      </c>
      <c r="BJ4" s="2" t="s">
        <v>87</v>
      </c>
      <c r="BK4" s="3"/>
      <c r="BL4" s="2" t="s">
        <v>87</v>
      </c>
      <c r="BM4" s="3"/>
      <c r="BN4" s="3"/>
      <c r="BO4" s="3"/>
      <c r="BP4" s="2" t="s">
        <v>87</v>
      </c>
      <c r="BQ4" s="2" t="s">
        <v>87</v>
      </c>
      <c r="BR4" s="41"/>
      <c r="BS4" s="41"/>
      <c r="BT4" s="41"/>
      <c r="BU4" s="32"/>
      <c r="BV4" s="32"/>
      <c r="BW4" s="32"/>
      <c r="BX4" s="32"/>
      <c r="BY4" s="32"/>
      <c r="BZ4" s="32"/>
      <c r="CA4" s="32"/>
      <c r="CB4" s="32"/>
      <c r="CC4" s="32"/>
    </row>
    <row r="5" spans="1:106" ht="21.75" customHeight="1" x14ac:dyDescent="0.25">
      <c r="A5" s="39"/>
      <c r="B5" s="36" t="s">
        <v>88</v>
      </c>
      <c r="C5" s="36"/>
      <c r="D5" s="2"/>
      <c r="E5" s="2"/>
      <c r="F5" s="2" t="s">
        <v>89</v>
      </c>
      <c r="G5" s="2" t="s">
        <v>89</v>
      </c>
      <c r="H5" s="2"/>
      <c r="I5" s="2"/>
      <c r="J5" s="2" t="s">
        <v>90</v>
      </c>
      <c r="K5" s="2" t="s">
        <v>90</v>
      </c>
      <c r="L5" s="2"/>
      <c r="M5" s="2"/>
      <c r="N5" s="2" t="s">
        <v>90</v>
      </c>
      <c r="O5" s="2" t="s">
        <v>90</v>
      </c>
      <c r="P5" s="2"/>
      <c r="Q5" s="2" t="s">
        <v>90</v>
      </c>
      <c r="R5" s="2" t="s">
        <v>90</v>
      </c>
      <c r="S5" s="2"/>
      <c r="T5" s="2"/>
      <c r="U5" s="2" t="s">
        <v>90</v>
      </c>
      <c r="V5" s="2" t="s">
        <v>90</v>
      </c>
      <c r="W5" s="2" t="s">
        <v>90</v>
      </c>
      <c r="X5" s="2" t="s">
        <v>90</v>
      </c>
      <c r="Y5" s="2"/>
      <c r="Z5" s="2"/>
      <c r="AA5" s="2" t="s">
        <v>89</v>
      </c>
      <c r="AB5" s="2" t="s">
        <v>89</v>
      </c>
      <c r="AC5" s="2" t="s">
        <v>89</v>
      </c>
      <c r="AD5" s="2" t="s">
        <v>89</v>
      </c>
      <c r="AE5" s="2"/>
      <c r="AF5" s="2"/>
      <c r="AG5" s="2" t="s">
        <v>89</v>
      </c>
      <c r="AH5" s="2" t="s">
        <v>89</v>
      </c>
      <c r="AI5" s="2" t="s">
        <v>89</v>
      </c>
      <c r="AJ5" s="2"/>
      <c r="AK5" s="2"/>
      <c r="AL5" s="2" t="s">
        <v>89</v>
      </c>
      <c r="AM5" s="2" t="s">
        <v>89</v>
      </c>
      <c r="AN5" s="2"/>
      <c r="AO5" s="2" t="s">
        <v>90</v>
      </c>
      <c r="AP5" s="2"/>
      <c r="AQ5" s="2" t="s">
        <v>90</v>
      </c>
      <c r="AR5" s="2" t="s">
        <v>90</v>
      </c>
      <c r="AS5" s="2"/>
      <c r="AT5" s="2" t="s">
        <v>90</v>
      </c>
      <c r="AU5" s="2"/>
      <c r="AV5" s="2" t="s">
        <v>90</v>
      </c>
      <c r="AW5" s="2"/>
      <c r="AX5" s="2" t="s">
        <v>90</v>
      </c>
      <c r="AY5" s="2"/>
      <c r="AZ5" s="2"/>
      <c r="BA5" s="2" t="s">
        <v>90</v>
      </c>
      <c r="BB5" s="2"/>
      <c r="BC5" s="2"/>
      <c r="BD5" s="2"/>
      <c r="BE5" s="2" t="s">
        <v>90</v>
      </c>
      <c r="BF5" s="2" t="s">
        <v>90</v>
      </c>
      <c r="BG5" s="2"/>
      <c r="BH5" s="2"/>
      <c r="BI5" s="2" t="s">
        <v>90</v>
      </c>
      <c r="BJ5" s="2" t="s">
        <v>90</v>
      </c>
      <c r="BK5" s="2"/>
      <c r="BL5" s="2" t="s">
        <v>89</v>
      </c>
      <c r="BM5" s="2"/>
      <c r="BN5" s="2"/>
      <c r="BO5" s="2"/>
      <c r="BP5" s="2" t="s">
        <v>90</v>
      </c>
      <c r="BQ5" s="2" t="s">
        <v>90</v>
      </c>
      <c r="BR5" s="41"/>
      <c r="BS5" s="41"/>
      <c r="BT5" s="41"/>
      <c r="BU5" s="32"/>
      <c r="BV5" s="32"/>
      <c r="BW5" s="32"/>
      <c r="BX5" s="32"/>
      <c r="BY5" s="32"/>
      <c r="BZ5" s="32"/>
      <c r="CA5" s="32"/>
      <c r="CB5" s="32"/>
      <c r="CC5" s="32"/>
    </row>
    <row r="6" spans="1:106" x14ac:dyDescent="0.25">
      <c r="A6" s="39"/>
      <c r="B6" s="42" t="s">
        <v>91</v>
      </c>
      <c r="C6" s="42"/>
      <c r="D6" s="4" t="s">
        <v>92</v>
      </c>
      <c r="E6" s="4"/>
      <c r="F6" s="4" t="s">
        <v>93</v>
      </c>
      <c r="G6" s="4" t="s">
        <v>94</v>
      </c>
      <c r="H6" s="4" t="s">
        <v>92</v>
      </c>
      <c r="I6" s="4"/>
      <c r="J6" s="4" t="s">
        <v>93</v>
      </c>
      <c r="K6" s="4" t="s">
        <v>94</v>
      </c>
      <c r="L6" s="4" t="s">
        <v>92</v>
      </c>
      <c r="M6" s="4"/>
      <c r="N6" s="4" t="s">
        <v>93</v>
      </c>
      <c r="O6" s="4" t="s">
        <v>94</v>
      </c>
      <c r="P6" s="4" t="s">
        <v>92</v>
      </c>
      <c r="Q6" s="4" t="s">
        <v>93</v>
      </c>
      <c r="R6" s="4" t="s">
        <v>94</v>
      </c>
      <c r="S6" s="4" t="s">
        <v>92</v>
      </c>
      <c r="T6" s="4"/>
      <c r="U6" s="4" t="s">
        <v>93</v>
      </c>
      <c r="V6" s="4" t="s">
        <v>94</v>
      </c>
      <c r="W6" s="4"/>
      <c r="X6" s="4"/>
      <c r="Y6" s="4" t="s">
        <v>92</v>
      </c>
      <c r="Z6" s="4"/>
      <c r="AA6" s="4" t="s">
        <v>93</v>
      </c>
      <c r="AB6" s="4" t="s">
        <v>94</v>
      </c>
      <c r="AC6" s="4"/>
      <c r="AD6" s="4"/>
      <c r="AE6" s="4" t="s">
        <v>92</v>
      </c>
      <c r="AF6" s="4"/>
      <c r="AG6" s="4" t="s">
        <v>93</v>
      </c>
      <c r="AH6" s="4" t="s">
        <v>94</v>
      </c>
      <c r="AI6" s="4"/>
      <c r="AJ6" s="4" t="s">
        <v>92</v>
      </c>
      <c r="AK6" s="4"/>
      <c r="AL6" s="4" t="s">
        <v>93</v>
      </c>
      <c r="AM6" s="4" t="s">
        <v>94</v>
      </c>
      <c r="AN6" s="4" t="s">
        <v>92</v>
      </c>
      <c r="AO6" s="4"/>
      <c r="AP6" s="4" t="s">
        <v>92</v>
      </c>
      <c r="AQ6" s="4" t="s">
        <v>93</v>
      </c>
      <c r="AR6" s="4" t="s">
        <v>94</v>
      </c>
      <c r="AS6" s="4" t="s">
        <v>92</v>
      </c>
      <c r="AT6" s="4"/>
      <c r="AU6" s="4" t="s">
        <v>92</v>
      </c>
      <c r="AV6" s="4"/>
      <c r="AW6" s="4" t="s">
        <v>92</v>
      </c>
      <c r="AX6" s="4" t="s">
        <v>93</v>
      </c>
      <c r="AY6" s="4" t="s">
        <v>94</v>
      </c>
      <c r="AZ6" s="4" t="s">
        <v>92</v>
      </c>
      <c r="BA6" s="4" t="s">
        <v>93</v>
      </c>
      <c r="BB6" s="4" t="s">
        <v>94</v>
      </c>
      <c r="BC6" s="4" t="s">
        <v>92</v>
      </c>
      <c r="BD6" s="4"/>
      <c r="BE6" s="4" t="s">
        <v>93</v>
      </c>
      <c r="BF6" s="4" t="s">
        <v>94</v>
      </c>
      <c r="BG6" s="4" t="s">
        <v>92</v>
      </c>
      <c r="BH6" s="4"/>
      <c r="BI6" s="4" t="s">
        <v>93</v>
      </c>
      <c r="BJ6" s="4" t="s">
        <v>94</v>
      </c>
      <c r="BK6" s="4" t="s">
        <v>92</v>
      </c>
      <c r="BL6" s="4" t="s">
        <v>93</v>
      </c>
      <c r="BM6" s="4" t="s">
        <v>94</v>
      </c>
      <c r="BN6" s="4" t="s">
        <v>92</v>
      </c>
      <c r="BO6" s="4"/>
      <c r="BP6" s="4" t="s">
        <v>93</v>
      </c>
      <c r="BQ6" s="4" t="s">
        <v>94</v>
      </c>
      <c r="BR6" s="41"/>
      <c r="BS6" s="41"/>
      <c r="BT6" s="41"/>
      <c r="BU6" s="32"/>
      <c r="BV6" s="32"/>
      <c r="BW6" s="32"/>
      <c r="BX6" s="32"/>
      <c r="BY6" s="32"/>
      <c r="BZ6" s="32"/>
      <c r="CA6" s="32"/>
      <c r="CB6" s="32"/>
      <c r="CC6" s="32"/>
    </row>
    <row r="7" spans="1:106" x14ac:dyDescent="0.25">
      <c r="A7" s="39"/>
      <c r="B7" s="42"/>
      <c r="C7" s="42"/>
      <c r="D7" s="5">
        <v>1</v>
      </c>
      <c r="E7" s="5"/>
      <c r="F7" s="5">
        <v>4</v>
      </c>
      <c r="G7" s="5">
        <v>0</v>
      </c>
      <c r="H7" s="5">
        <v>3</v>
      </c>
      <c r="I7" s="5"/>
      <c r="J7" s="5">
        <v>0</v>
      </c>
      <c r="K7" s="5">
        <v>15</v>
      </c>
      <c r="L7" s="5"/>
      <c r="M7" s="5"/>
      <c r="N7" s="5">
        <v>2</v>
      </c>
      <c r="O7" s="5">
        <v>0</v>
      </c>
      <c r="P7" s="5">
        <v>1</v>
      </c>
      <c r="Q7" s="5">
        <v>1</v>
      </c>
      <c r="R7" s="5">
        <v>0</v>
      </c>
      <c r="S7" s="5">
        <v>4</v>
      </c>
      <c r="T7" s="5"/>
      <c r="U7" s="5">
        <v>0</v>
      </c>
      <c r="V7" s="5">
        <v>0.1</v>
      </c>
      <c r="W7" s="5"/>
      <c r="X7" s="5"/>
      <c r="Y7" s="5">
        <v>2</v>
      </c>
      <c r="Z7" s="5"/>
      <c r="AA7" s="5">
        <v>105</v>
      </c>
      <c r="AB7" s="5">
        <v>95</v>
      </c>
      <c r="AC7" s="5"/>
      <c r="AD7" s="5"/>
      <c r="AE7" s="5">
        <v>2</v>
      </c>
      <c r="AF7" s="5"/>
      <c r="AG7" s="5">
        <v>100</v>
      </c>
      <c r="AH7" s="5">
        <v>60</v>
      </c>
      <c r="AI7" s="5"/>
      <c r="AJ7" s="5">
        <v>3</v>
      </c>
      <c r="AK7" s="5"/>
      <c r="AL7" s="5">
        <v>99</v>
      </c>
      <c r="AM7" s="5">
        <v>50</v>
      </c>
      <c r="AN7" s="5">
        <v>5</v>
      </c>
      <c r="AO7" s="4" t="s">
        <v>95</v>
      </c>
      <c r="AP7" s="5">
        <v>2</v>
      </c>
      <c r="AQ7" s="5">
        <v>100</v>
      </c>
      <c r="AR7" s="5">
        <v>70</v>
      </c>
      <c r="AS7" s="5">
        <v>3</v>
      </c>
      <c r="AT7" s="5" t="s">
        <v>96</v>
      </c>
      <c r="AU7" s="5">
        <v>3</v>
      </c>
      <c r="AV7" s="5" t="s">
        <v>96</v>
      </c>
      <c r="AW7" s="5">
        <v>5</v>
      </c>
      <c r="AX7" s="5">
        <v>100</v>
      </c>
      <c r="AY7" s="5">
        <v>95</v>
      </c>
      <c r="AZ7" s="5">
        <v>4</v>
      </c>
      <c r="BA7" s="5">
        <v>0</v>
      </c>
      <c r="BB7" s="5">
        <v>1</v>
      </c>
      <c r="BC7" s="5">
        <v>4</v>
      </c>
      <c r="BD7" s="5"/>
      <c r="BE7" s="5">
        <v>98</v>
      </c>
      <c r="BF7" s="5">
        <v>85</v>
      </c>
      <c r="BG7" s="5">
        <v>3</v>
      </c>
      <c r="BH7" s="5"/>
      <c r="BI7" s="5">
        <v>0</v>
      </c>
      <c r="BJ7" s="5">
        <v>10</v>
      </c>
      <c r="BK7" s="5">
        <v>3</v>
      </c>
      <c r="BL7" s="24">
        <f>'[1]Для учреждений'!$H$114</f>
        <v>7</v>
      </c>
      <c r="BM7" s="5">
        <v>1</v>
      </c>
      <c r="BN7" s="5">
        <v>4</v>
      </c>
      <c r="BO7" s="5"/>
      <c r="BP7" s="5">
        <v>100</v>
      </c>
      <c r="BQ7" s="5">
        <v>25</v>
      </c>
      <c r="BR7" s="41"/>
      <c r="BS7" s="41"/>
      <c r="BT7" s="41"/>
      <c r="BU7" s="32"/>
      <c r="BV7" s="32"/>
      <c r="BW7" s="32"/>
      <c r="BX7" s="32"/>
      <c r="BY7" s="32"/>
      <c r="BZ7" s="32"/>
      <c r="CA7" s="32"/>
      <c r="CB7" s="32"/>
      <c r="CC7" s="32"/>
    </row>
    <row r="8" spans="1:106" x14ac:dyDescent="0.25">
      <c r="A8" s="6"/>
      <c r="B8" s="4">
        <v>1</v>
      </c>
      <c r="C8" s="4">
        <v>2</v>
      </c>
      <c r="D8" s="4">
        <v>35</v>
      </c>
      <c r="E8" s="4">
        <v>36</v>
      </c>
      <c r="F8" s="4">
        <v>37</v>
      </c>
      <c r="G8" s="4">
        <v>38</v>
      </c>
      <c r="H8" s="4">
        <v>39</v>
      </c>
      <c r="I8" s="4">
        <v>40</v>
      </c>
      <c r="J8" s="4">
        <v>41</v>
      </c>
      <c r="K8" s="4">
        <v>42</v>
      </c>
      <c r="L8" s="4">
        <v>54</v>
      </c>
      <c r="M8" s="4">
        <v>55</v>
      </c>
      <c r="N8" s="4">
        <v>56</v>
      </c>
      <c r="O8" s="4">
        <v>57</v>
      </c>
      <c r="P8" s="4">
        <v>58</v>
      </c>
      <c r="Q8" s="4">
        <v>59</v>
      </c>
      <c r="R8" s="4">
        <v>60</v>
      </c>
      <c r="S8" s="4">
        <v>61</v>
      </c>
      <c r="T8" s="4">
        <v>62</v>
      </c>
      <c r="U8" s="4">
        <v>63</v>
      </c>
      <c r="V8" s="4">
        <v>64</v>
      </c>
      <c r="W8" s="4">
        <v>65</v>
      </c>
      <c r="X8" s="4">
        <v>66</v>
      </c>
      <c r="Y8" s="4">
        <v>67</v>
      </c>
      <c r="Z8" s="4">
        <v>70</v>
      </c>
      <c r="AA8" s="4">
        <v>71</v>
      </c>
      <c r="AB8" s="4">
        <v>72</v>
      </c>
      <c r="AC8" s="4">
        <v>73</v>
      </c>
      <c r="AD8" s="4">
        <v>74</v>
      </c>
      <c r="AE8" s="4">
        <v>79</v>
      </c>
      <c r="AF8" s="4">
        <v>80</v>
      </c>
      <c r="AG8" s="4">
        <v>81</v>
      </c>
      <c r="AH8" s="4">
        <v>82</v>
      </c>
      <c r="AI8" s="4">
        <v>83</v>
      </c>
      <c r="AJ8" s="4">
        <v>84</v>
      </c>
      <c r="AK8" s="4">
        <v>85</v>
      </c>
      <c r="AL8" s="4">
        <v>86</v>
      </c>
      <c r="AM8" s="4">
        <v>87</v>
      </c>
      <c r="AN8" s="4">
        <v>88</v>
      </c>
      <c r="AO8" s="4">
        <v>89</v>
      </c>
      <c r="AP8" s="4">
        <v>90</v>
      </c>
      <c r="AQ8" s="4">
        <v>91</v>
      </c>
      <c r="AR8" s="4">
        <v>92</v>
      </c>
      <c r="AS8" s="4">
        <v>93</v>
      </c>
      <c r="AT8" s="4">
        <v>94</v>
      </c>
      <c r="AU8" s="4">
        <v>95</v>
      </c>
      <c r="AV8" s="4">
        <v>96</v>
      </c>
      <c r="AW8" s="4">
        <v>97</v>
      </c>
      <c r="AX8" s="4">
        <v>98</v>
      </c>
      <c r="AY8" s="4">
        <v>99</v>
      </c>
      <c r="AZ8" s="4">
        <v>103</v>
      </c>
      <c r="BA8" s="4">
        <v>104</v>
      </c>
      <c r="BB8" s="4">
        <v>105</v>
      </c>
      <c r="BC8" s="4">
        <v>106</v>
      </c>
      <c r="BD8" s="4">
        <v>107</v>
      </c>
      <c r="BE8" s="4">
        <v>108</v>
      </c>
      <c r="BF8" s="4">
        <v>109</v>
      </c>
      <c r="BG8" s="4">
        <v>110</v>
      </c>
      <c r="BH8" s="4">
        <v>111</v>
      </c>
      <c r="BI8" s="4">
        <v>112</v>
      </c>
      <c r="BJ8" s="4">
        <v>113</v>
      </c>
      <c r="BK8" s="4">
        <v>114</v>
      </c>
      <c r="BL8" s="4">
        <v>115</v>
      </c>
      <c r="BM8" s="4">
        <v>116</v>
      </c>
      <c r="BN8" s="4">
        <v>121</v>
      </c>
      <c r="BO8" s="4">
        <v>122</v>
      </c>
      <c r="BP8" s="4">
        <v>123</v>
      </c>
      <c r="BQ8" s="4">
        <v>124</v>
      </c>
      <c r="BR8" s="4">
        <v>125</v>
      </c>
      <c r="BS8" s="4">
        <v>126</v>
      </c>
      <c r="BT8" s="4">
        <v>127</v>
      </c>
      <c r="BU8" s="32"/>
      <c r="BV8" s="32"/>
      <c r="BW8" s="32"/>
      <c r="BX8" s="32"/>
      <c r="BY8" s="32"/>
      <c r="BZ8" s="32"/>
      <c r="CA8" s="32"/>
      <c r="CB8" s="32"/>
      <c r="CC8" s="32"/>
    </row>
    <row r="9" spans="1:106" s="1" customFormat="1" ht="45" x14ac:dyDescent="0.25">
      <c r="A9" s="7">
        <v>1</v>
      </c>
      <c r="B9" s="8" t="s">
        <v>97</v>
      </c>
      <c r="C9" s="8" t="s">
        <v>98</v>
      </c>
      <c r="D9" s="9">
        <v>1</v>
      </c>
      <c r="E9" s="10">
        <v>4</v>
      </c>
      <c r="F9" s="11">
        <v>0</v>
      </c>
      <c r="G9" s="12">
        <v>0</v>
      </c>
      <c r="H9" s="9">
        <v>2.9460415917065799</v>
      </c>
      <c r="I9" s="9">
        <v>2.6979204146711602E-3</v>
      </c>
      <c r="J9" s="14">
        <v>50238.03</v>
      </c>
      <c r="K9" s="15">
        <v>0</v>
      </c>
      <c r="L9" s="9">
        <v>1</v>
      </c>
      <c r="M9" s="16">
        <v>0</v>
      </c>
      <c r="N9" s="14">
        <v>0</v>
      </c>
      <c r="O9" s="14">
        <v>330258.69</v>
      </c>
      <c r="P9" s="9">
        <v>1</v>
      </c>
      <c r="Q9" s="14">
        <v>0</v>
      </c>
      <c r="R9" s="18">
        <v>387926.85</v>
      </c>
      <c r="S9" s="9">
        <v>0</v>
      </c>
      <c r="T9" s="16"/>
      <c r="U9" s="14">
        <v>0</v>
      </c>
      <c r="V9" s="14">
        <v>0</v>
      </c>
      <c r="W9" s="14">
        <v>0</v>
      </c>
      <c r="X9" s="14">
        <v>38.9</v>
      </c>
      <c r="Y9" s="9">
        <v>0</v>
      </c>
      <c r="Z9" s="16">
        <v>1.4746072515764299</v>
      </c>
      <c r="AA9" s="14">
        <v>8680600</v>
      </c>
      <c r="AB9" s="14">
        <v>8</v>
      </c>
      <c r="AC9" s="14">
        <v>12</v>
      </c>
      <c r="AD9" s="20">
        <v>61320</v>
      </c>
      <c r="AE9" s="21">
        <v>2</v>
      </c>
      <c r="AF9" s="22">
        <v>2</v>
      </c>
      <c r="AG9" s="14">
        <v>1</v>
      </c>
      <c r="AH9" s="14">
        <v>1</v>
      </c>
      <c r="AI9" s="14">
        <v>1</v>
      </c>
      <c r="AJ9" s="9">
        <v>3</v>
      </c>
      <c r="AK9" s="16">
        <v>1</v>
      </c>
      <c r="AL9" s="14">
        <v>3</v>
      </c>
      <c r="AM9" s="14">
        <v>3</v>
      </c>
      <c r="AN9" s="21">
        <v>5</v>
      </c>
      <c r="AO9" s="14">
        <v>0</v>
      </c>
      <c r="AP9" s="12"/>
      <c r="AQ9" s="14">
        <v>19</v>
      </c>
      <c r="AR9" s="14">
        <v>24</v>
      </c>
      <c r="AS9" s="21">
        <v>3</v>
      </c>
      <c r="AT9" s="14">
        <v>0</v>
      </c>
      <c r="AU9" s="21">
        <v>3</v>
      </c>
      <c r="AV9" s="14">
        <v>0</v>
      </c>
      <c r="AW9" s="9">
        <v>5</v>
      </c>
      <c r="AX9" s="14">
        <v>4</v>
      </c>
      <c r="AY9" s="9">
        <v>4</v>
      </c>
      <c r="AZ9" s="23">
        <v>4</v>
      </c>
      <c r="BA9" s="14">
        <v>0</v>
      </c>
      <c r="BB9" s="14">
        <v>0</v>
      </c>
      <c r="BC9" s="9">
        <v>4</v>
      </c>
      <c r="BD9" s="16">
        <v>0.99730411900542404</v>
      </c>
      <c r="BE9" s="15">
        <v>0</v>
      </c>
      <c r="BF9" s="15">
        <v>0</v>
      </c>
      <c r="BG9" s="9">
        <v>3</v>
      </c>
      <c r="BH9" s="16">
        <v>0</v>
      </c>
      <c r="BI9" s="20">
        <v>0</v>
      </c>
      <c r="BJ9" s="15">
        <v>0</v>
      </c>
      <c r="BK9" s="9">
        <v>3</v>
      </c>
      <c r="BL9" s="14">
        <v>0</v>
      </c>
      <c r="BM9" s="14">
        <v>0</v>
      </c>
      <c r="BN9" s="9">
        <v>4</v>
      </c>
      <c r="BO9" s="16">
        <v>1</v>
      </c>
      <c r="BP9" s="27">
        <v>13</v>
      </c>
      <c r="BQ9" s="27">
        <v>13</v>
      </c>
      <c r="BR9" s="28">
        <f>D9+H9+L9+P9+S9+Y9+AE9+AJ9+AN9+AP9+AS9+AU9+AW9+AZ9+BC9+BG9+BK9+BN9</f>
        <v>44.946041591706603</v>
      </c>
      <c r="BS9" s="29">
        <f t="shared" ref="BS9:BS10" si="0">IF(BR9&gt;70,IF(BR9&gt;85,1,2),3)</f>
        <v>3</v>
      </c>
      <c r="BT9" s="29">
        <v>1</v>
      </c>
      <c r="BU9" s="33"/>
    </row>
    <row r="10" spans="1:106" s="1" customFormat="1" ht="45" x14ac:dyDescent="0.25">
      <c r="A10" s="7">
        <v>2</v>
      </c>
      <c r="B10" s="8" t="s">
        <v>97</v>
      </c>
      <c r="C10" s="8" t="s">
        <v>99</v>
      </c>
      <c r="D10" s="9">
        <v>1</v>
      </c>
      <c r="E10" s="10">
        <v>3</v>
      </c>
      <c r="F10" s="11">
        <v>0</v>
      </c>
      <c r="G10" s="12">
        <v>1</v>
      </c>
      <c r="H10" s="9">
        <v>2.9527078798509399</v>
      </c>
      <c r="I10" s="9">
        <v>2.3646060074529601E-3</v>
      </c>
      <c r="J10" s="14">
        <v>26853.79</v>
      </c>
      <c r="K10" s="17">
        <v>0</v>
      </c>
      <c r="L10" s="9">
        <v>1</v>
      </c>
      <c r="M10" s="16">
        <v>0</v>
      </c>
      <c r="N10" s="14">
        <v>0</v>
      </c>
      <c r="O10" s="14">
        <v>0</v>
      </c>
      <c r="P10" s="9">
        <v>1</v>
      </c>
      <c r="Q10" s="14">
        <v>0</v>
      </c>
      <c r="R10" s="18">
        <v>9036.3799999999992</v>
      </c>
      <c r="S10" s="9">
        <v>0</v>
      </c>
      <c r="T10" s="16"/>
      <c r="U10" s="14">
        <v>0</v>
      </c>
      <c r="V10" s="14">
        <v>0</v>
      </c>
      <c r="W10" s="14">
        <v>0</v>
      </c>
      <c r="X10" s="14">
        <v>1</v>
      </c>
      <c r="Y10" s="9">
        <v>0</v>
      </c>
      <c r="Z10" s="16">
        <v>1.2794629267232001</v>
      </c>
      <c r="AA10" s="14">
        <v>4707400</v>
      </c>
      <c r="AB10" s="14">
        <v>5</v>
      </c>
      <c r="AC10" s="14">
        <v>12</v>
      </c>
      <c r="AD10" s="20">
        <v>61320</v>
      </c>
      <c r="AE10" s="21">
        <v>2</v>
      </c>
      <c r="AF10" s="22">
        <v>2</v>
      </c>
      <c r="AG10" s="14">
        <v>1</v>
      </c>
      <c r="AH10" s="14">
        <v>1</v>
      </c>
      <c r="AI10" s="14">
        <v>1</v>
      </c>
      <c r="AJ10" s="9">
        <v>3</v>
      </c>
      <c r="AK10" s="16">
        <v>1</v>
      </c>
      <c r="AL10" s="14">
        <v>3</v>
      </c>
      <c r="AM10" s="14">
        <v>3</v>
      </c>
      <c r="AN10" s="21">
        <v>5</v>
      </c>
      <c r="AO10" s="14">
        <v>0</v>
      </c>
      <c r="AP10" s="12"/>
      <c r="AQ10" s="14">
        <v>21</v>
      </c>
      <c r="AR10" s="14">
        <v>24</v>
      </c>
      <c r="AS10" s="21">
        <v>3</v>
      </c>
      <c r="AT10" s="14">
        <v>0</v>
      </c>
      <c r="AU10" s="21">
        <v>3</v>
      </c>
      <c r="AV10" s="14">
        <v>0</v>
      </c>
      <c r="AW10" s="9">
        <v>5</v>
      </c>
      <c r="AX10" s="14">
        <v>4</v>
      </c>
      <c r="AY10" s="9">
        <v>4</v>
      </c>
      <c r="AZ10" s="23">
        <v>4</v>
      </c>
      <c r="BA10" s="14">
        <v>0</v>
      </c>
      <c r="BB10" s="14">
        <v>0</v>
      </c>
      <c r="BC10" s="9">
        <v>4</v>
      </c>
      <c r="BD10" s="16">
        <v>0.99763484717203099</v>
      </c>
      <c r="BE10" s="15">
        <v>0</v>
      </c>
      <c r="BF10" s="15">
        <v>0</v>
      </c>
      <c r="BG10" s="9">
        <v>3</v>
      </c>
      <c r="BH10" s="16">
        <v>0</v>
      </c>
      <c r="BI10" s="20">
        <v>0</v>
      </c>
      <c r="BJ10" s="15">
        <v>0</v>
      </c>
      <c r="BK10" s="9">
        <v>0</v>
      </c>
      <c r="BL10" s="14">
        <v>3</v>
      </c>
      <c r="BM10" s="14">
        <v>0</v>
      </c>
      <c r="BN10" s="9">
        <v>4</v>
      </c>
      <c r="BO10" s="16">
        <v>1</v>
      </c>
      <c r="BP10" s="27">
        <v>8</v>
      </c>
      <c r="BQ10" s="27">
        <v>8</v>
      </c>
      <c r="BR10" s="28">
        <f>D10+H10+L10+P10+S10+Y10+AE10+AJ10+AN10+AP10+AS10+AU10+AW10+AZ10+BC10+BG10+BK10+BN10</f>
        <v>41.952707879850898</v>
      </c>
      <c r="BS10" s="29">
        <f t="shared" si="0"/>
        <v>3</v>
      </c>
      <c r="BT10" s="29">
        <v>2</v>
      </c>
      <c r="BU10" s="33"/>
    </row>
    <row r="11" spans="1:106" x14ac:dyDescent="0.25">
      <c r="A11" s="6"/>
      <c r="B11" s="6"/>
      <c r="C11" s="6"/>
      <c r="D11" s="13"/>
      <c r="E11" s="13">
        <f>SUM(E9:E10)</f>
        <v>7</v>
      </c>
      <c r="F11" s="13">
        <f>SUM(F9:F10)</f>
        <v>0</v>
      </c>
      <c r="G11" s="13">
        <f>SUM(G9:G10)</f>
        <v>1</v>
      </c>
      <c r="H11" s="13"/>
      <c r="I11" s="13"/>
      <c r="J11" s="13">
        <f>SUM(J9:J10)</f>
        <v>77091.820000000007</v>
      </c>
      <c r="K11" s="13">
        <f>SUM(K9:K10)</f>
        <v>0</v>
      </c>
      <c r="L11" s="13"/>
      <c r="M11" s="13">
        <f>SUM(M9:M10)</f>
        <v>0</v>
      </c>
      <c r="N11" s="13">
        <f>SUM(N9:N10)</f>
        <v>0</v>
      </c>
      <c r="O11" s="13">
        <f>SUM(O9:O10)</f>
        <v>330258.69</v>
      </c>
      <c r="P11" s="13"/>
      <c r="Q11" s="19">
        <f>SUM(Q9:Q10)</f>
        <v>0</v>
      </c>
      <c r="R11" s="19">
        <f>SUM(R9:R10)</f>
        <v>396963.23</v>
      </c>
      <c r="S11" s="13"/>
      <c r="T11" s="13">
        <f>SUM(T9:T10)</f>
        <v>0</v>
      </c>
      <c r="U11" s="19">
        <f>SUM(U9:U10)</f>
        <v>0</v>
      </c>
      <c r="V11" s="19">
        <f>SUM(V9:V10)</f>
        <v>0</v>
      </c>
      <c r="W11" s="19">
        <f>SUM(W9:W10)</f>
        <v>0</v>
      </c>
      <c r="X11" s="19">
        <f>SUM(X9:X10)</f>
        <v>39.9</v>
      </c>
      <c r="Y11" s="13"/>
      <c r="Z11" s="13"/>
      <c r="AA11" s="19">
        <f>SUM(AA9:AA10)</f>
        <v>13388000</v>
      </c>
      <c r="AB11" s="13">
        <f>SUM(AB9:AB10)</f>
        <v>13</v>
      </c>
      <c r="AC11" s="13">
        <f>SUM(AC9:AC10)</f>
        <v>24</v>
      </c>
      <c r="AD11" s="13">
        <f>SUM(AD9:AD10)</f>
        <v>122640</v>
      </c>
      <c r="AE11" s="13"/>
      <c r="AF11" s="13">
        <f>SUM(AF9:AF10)</f>
        <v>4</v>
      </c>
      <c r="AG11" s="13">
        <f>SUM(AG9:AG10)</f>
        <v>2</v>
      </c>
      <c r="AH11" s="13">
        <f>SUM(AH9:AH10)</f>
        <v>2</v>
      </c>
      <c r="AI11" s="13">
        <f>SUM(AI9:AI10)</f>
        <v>2</v>
      </c>
      <c r="AJ11" s="13"/>
      <c r="AK11" s="13">
        <f>SUM(AK9:AK10)</f>
        <v>2</v>
      </c>
      <c r="AL11" s="19">
        <f>SUM(AL9:AL10)</f>
        <v>6</v>
      </c>
      <c r="AM11" s="19">
        <f>SUM(AM9:AM10)</f>
        <v>6</v>
      </c>
      <c r="AN11" s="13">
        <f>SUM(AN9:AN10)</f>
        <v>10</v>
      </c>
      <c r="AO11" s="13">
        <f>SUM(AO9:AO10)</f>
        <v>0</v>
      </c>
      <c r="AP11" s="13"/>
      <c r="AQ11" s="13">
        <f>SUM(AQ9:AQ10)</f>
        <v>40</v>
      </c>
      <c r="AR11" s="13">
        <f>SUM(AR9:AR10)</f>
        <v>48</v>
      </c>
      <c r="AS11" s="13"/>
      <c r="AT11" s="19">
        <f>SUM(AT9:AT10)</f>
        <v>0</v>
      </c>
      <c r="AU11" s="13"/>
      <c r="AV11" s="13">
        <f>SUM(AV9:AV10)</f>
        <v>0</v>
      </c>
      <c r="AW11" s="13"/>
      <c r="AX11" s="19">
        <f>SUM(AX9:AX10)</f>
        <v>8</v>
      </c>
      <c r="AY11" s="13">
        <f>SUM(AY9:AY10)</f>
        <v>8</v>
      </c>
      <c r="AZ11" s="13"/>
      <c r="BA11" s="14"/>
      <c r="BB11" s="14">
        <v>50.45</v>
      </c>
      <c r="BC11" s="13"/>
      <c r="BD11" s="16">
        <f>SUM(BD8:BD10)</f>
        <v>108.994938966177</v>
      </c>
      <c r="BE11" s="13">
        <f>SUM(BE9:BE10)</f>
        <v>0</v>
      </c>
      <c r="BF11" s="13">
        <f>SUM(BF9:BF10)</f>
        <v>0</v>
      </c>
      <c r="BG11" s="13"/>
      <c r="BH11" s="25">
        <f>SUM(BH9:BH10)</f>
        <v>0</v>
      </c>
      <c r="BI11" s="26">
        <f>SUM(BI9:BI10)</f>
        <v>0</v>
      </c>
      <c r="BJ11" s="26">
        <f>SUM(BJ9:BJ10)</f>
        <v>0</v>
      </c>
      <c r="BK11" s="26"/>
      <c r="BL11" s="26">
        <f>SUM(BL9:BL10)</f>
        <v>3</v>
      </c>
      <c r="BM11" s="13">
        <f>SUM(BM9:BM10)</f>
        <v>0</v>
      </c>
      <c r="BN11" s="13"/>
      <c r="BO11" s="13">
        <f>SUM(BO9:BO10)</f>
        <v>2</v>
      </c>
      <c r="BP11" s="13">
        <f>SUM(BP9:BP10)</f>
        <v>21</v>
      </c>
      <c r="BQ11" s="13">
        <f>SUM(BQ9:BQ10)</f>
        <v>21</v>
      </c>
      <c r="BR11" s="19"/>
      <c r="BS11" s="30"/>
      <c r="BT11" s="30"/>
      <c r="BU11" s="34"/>
    </row>
  </sheetData>
  <autoFilter ref="A8:BS11"/>
  <mergeCells count="39">
    <mergeCell ref="BS1:BS7"/>
    <mergeCell ref="BT1:BT7"/>
    <mergeCell ref="B6:C7"/>
    <mergeCell ref="B5:C5"/>
    <mergeCell ref="A1:A7"/>
    <mergeCell ref="B1:B3"/>
    <mergeCell ref="C1:C3"/>
    <mergeCell ref="BR1:BR7"/>
    <mergeCell ref="BG2:BJ2"/>
    <mergeCell ref="BK2:BM2"/>
    <mergeCell ref="BN2:BQ2"/>
    <mergeCell ref="B4:C4"/>
    <mergeCell ref="N4:O4"/>
    <mergeCell ref="Q4:R4"/>
    <mergeCell ref="U4:X4"/>
    <mergeCell ref="AA4:AD4"/>
    <mergeCell ref="AG4:AI4"/>
    <mergeCell ref="AL4:AM4"/>
    <mergeCell ref="AQ4:AR4"/>
    <mergeCell ref="AS2:AT2"/>
    <mergeCell ref="AU2:AV2"/>
    <mergeCell ref="AW2:AY2"/>
    <mergeCell ref="AZ2:BB2"/>
    <mergeCell ref="BC2:BF2"/>
    <mergeCell ref="Y2:AD2"/>
    <mergeCell ref="AE2:AI2"/>
    <mergeCell ref="AJ2:AM2"/>
    <mergeCell ref="AN2:AO2"/>
    <mergeCell ref="AP2:AR2"/>
    <mergeCell ref="D2:G2"/>
    <mergeCell ref="H2:K2"/>
    <mergeCell ref="L2:O2"/>
    <mergeCell ref="P2:R2"/>
    <mergeCell ref="S2:X2"/>
    <mergeCell ref="D1:K1"/>
    <mergeCell ref="L1:X1"/>
    <mergeCell ref="Y1:AI1"/>
    <mergeCell ref="AJ1:BB1"/>
    <mergeCell ref="BC1:BQ1"/>
  </mergeCells>
  <pageMargins left="0.23622047244094499" right="0.23622047244094499" top="0.74803149606299202" bottom="0.74803149606299202" header="0.31496062992126" footer="0.31496062992126"/>
  <pageSetup paperSize="9" scale="43" fitToWidth="4" orientation="landscape"/>
  <colBreaks count="2" manualBreakCount="2">
    <brk id="18" max="10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Игоревна Громова</dc:creator>
  <cp:lastModifiedBy>Елена Владимировна Бойцова</cp:lastModifiedBy>
  <cp:lastPrinted>2025-03-28T11:28:00Z</cp:lastPrinted>
  <dcterms:created xsi:type="dcterms:W3CDTF">2023-03-30T11:15:00Z</dcterms:created>
  <dcterms:modified xsi:type="dcterms:W3CDTF">2025-06-23T08:30:26Z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714A0D2FEC1646ECA7EEECBBA6FF0CF3_13</vt:lpwstr>
  </property>
  <property fmtid="{D5CDD505-2E9C-101B-9397-08002B2CF9AE}" pid="3" name="KSOProductBuildVer">
    <vt:lpwstr>1049-12.2.0.20795</vt:lpwstr>
  </property>
</Properties>
</file>