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28800" windowHeight="12270"/>
  </bookViews>
  <sheets>
    <sheet name="ГЗ 2021_ЛОИРО_прил. 2" sheetId="7" r:id="rId1"/>
  </sheets>
  <definedNames>
    <definedName name="_xlnm._FilterDatabase" localSheetId="0" hidden="1">'ГЗ 2021_ЛОИРО_прил. 2'!$A$3:$I$360</definedName>
    <definedName name="_xlnm.Print_Area" localSheetId="0">'ГЗ 2021_ЛОИРО_прил. 2'!$A$1:$H$361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7" l="1"/>
  <c r="G101" i="7"/>
  <c r="E119" i="7"/>
  <c r="E95" i="7"/>
  <c r="E96" i="7"/>
  <c r="E163" i="7" l="1"/>
  <c r="E98" i="7" l="1"/>
  <c r="E97" i="7"/>
  <c r="E156" i="7"/>
  <c r="F123" i="7" l="1"/>
  <c r="E123" i="7"/>
  <c r="F25" i="7"/>
  <c r="G29" i="7"/>
  <c r="F29" i="7"/>
  <c r="G42" i="7"/>
  <c r="F42" i="7"/>
  <c r="E335" i="7" l="1"/>
  <c r="F213" i="7" l="1"/>
  <c r="G25" i="7" l="1"/>
  <c r="E2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7" i="7"/>
  <c r="E56" i="7"/>
  <c r="E55" i="7"/>
  <c r="E54" i="7"/>
  <c r="E53" i="7"/>
  <c r="E52" i="7"/>
  <c r="E51" i="7"/>
  <c r="E50" i="7"/>
  <c r="E49" i="7"/>
  <c r="E48" i="7"/>
  <c r="E47" i="7"/>
  <c r="E45" i="7"/>
  <c r="E44" i="7"/>
  <c r="E43" i="7"/>
  <c r="E11" i="7"/>
  <c r="E10" i="7"/>
  <c r="E9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8" i="7"/>
  <c r="E7" i="7"/>
  <c r="E101" i="7" l="1"/>
  <c r="E42" i="7"/>
  <c r="E25" i="7"/>
  <c r="E269" i="7"/>
  <c r="E213" i="7"/>
  <c r="F156" i="7" l="1"/>
  <c r="E120" i="7" l="1"/>
  <c r="F120" i="7"/>
  <c r="G120" i="7"/>
  <c r="E193" i="7" l="1"/>
  <c r="E234" i="7" l="1"/>
  <c r="E237" i="7"/>
  <c r="E295" i="7" s="1"/>
  <c r="E298" i="7" l="1"/>
  <c r="E353" i="7" l="1"/>
  <c r="E360" i="7" s="1"/>
</calcChain>
</file>

<file path=xl/sharedStrings.xml><?xml version="1.0" encoding="utf-8"?>
<sst xmlns="http://schemas.openxmlformats.org/spreadsheetml/2006/main" count="1483" uniqueCount="775">
  <si>
    <t>Срок выполнения</t>
  </si>
  <si>
    <t>Кол-во мероприятий (шт)</t>
  </si>
  <si>
    <t>5. Информационно-технологическое обеспечение образовательной деятельности (800000Ф.99.1.БВ03АА00001)</t>
  </si>
  <si>
    <t>5.1. ОРГАНИЗАЦИЯ И ПРОВЕДЕНИЕ МОНИТОРИНГОВ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</si>
  <si>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</si>
  <si>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</si>
  <si>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</si>
  <si>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</si>
  <si>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</si>
  <si>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</si>
  <si>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</si>
  <si>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</si>
  <si>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</si>
  <si>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</si>
  <si>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</si>
  <si>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</si>
  <si>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</si>
  <si>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</si>
  <si>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</si>
  <si>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</si>
  <si>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</si>
  <si>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</si>
  <si>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</si>
  <si>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</si>
  <si>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5.2. ИНФОРМАЦИОННО-АНАЛИТИЧЕСКОЕ И ТЕХНИЧЕСКОЕ СОПРОВОЖДЕНИЕ МЕРОПРИЯТИЙ</t>
  </si>
  <si>
    <t>5.2.1</t>
  </si>
  <si>
    <t>5.2.2</t>
  </si>
  <si>
    <t>5.2.3</t>
  </si>
  <si>
    <t>ИТОГО по разделу 5</t>
  </si>
  <si>
    <t>5.3. ПРОВЕДЕНИЕ ЭКСПЕРТИЗ</t>
  </si>
  <si>
    <t>5.3.1</t>
  </si>
  <si>
    <t>5.3.2</t>
  </si>
  <si>
    <t>в течение года</t>
  </si>
  <si>
    <t>Артамонова Е.Р.</t>
  </si>
  <si>
    <t>апрель</t>
  </si>
  <si>
    <t>май</t>
  </si>
  <si>
    <t>май, сентябрь</t>
  </si>
  <si>
    <t>Шелехов П.В.,  Артамонова Е.Р.</t>
  </si>
  <si>
    <t xml:space="preserve">февраль </t>
  </si>
  <si>
    <t>ежеквартально</t>
  </si>
  <si>
    <t>август</t>
  </si>
  <si>
    <t>сентябрь</t>
  </si>
  <si>
    <t>Информационно-аналитическое, техническое сопровождение информационных систем "Электронный детский сад", "Электронная запись в школу", "Электронная школа", "Электронная запись в школу"</t>
  </si>
  <si>
    <t>Артамонова Е.Р., Савина Л.Г.</t>
  </si>
  <si>
    <t>Засельская Т.Ю.</t>
  </si>
  <si>
    <t xml:space="preserve">Мониторинг выявления эффективности работы по патриотическому воспитанию </t>
  </si>
  <si>
    <t xml:space="preserve">Мониторинг вовлеченности в деятельность"Российского движения школьников" в образовательных организациях Ленинградской области </t>
  </si>
  <si>
    <t xml:space="preserve">Мониторинг состояния деятельности по организации противодействия идеологии терроризма и экстремизма в Ленинградской области </t>
  </si>
  <si>
    <t>Экспертиза методических материалов воспитательной направленности</t>
  </si>
  <si>
    <t>Рогожин А.О.</t>
  </si>
  <si>
    <t>Мониторинг трудоустройства выпускников и осуществления профильного обучения, допрофессиональной и профессиональной подготовки обучающихся  в общеобразовательных организациях Ленинградской области ( в рамках регионального проекта "Успех каждого ребенка")</t>
  </si>
  <si>
    <t>октябрь</t>
  </si>
  <si>
    <t>Мониторинг формирования антикоррупционного мировоззрения и повышения общего уровня правосознания и правовой культуры обучающихся общеобразовательных организаций Ленинградской области, антикоррупционной политики и антикоррупционных мероприятий в образовательных организациях Ленинградской области ( в рамках регионального проекта "Успех каждого ребенка")</t>
  </si>
  <si>
    <t>Мониторинг деятельности школьных лесничеств (в рамках регионального проекта "Успех каждого ребенка")</t>
  </si>
  <si>
    <t>январь</t>
  </si>
  <si>
    <t>Формирование банка лучших олимпиадных заданий муниципального этапа Всероссийской олимпиады школьников на информационных ресурсах в сети «Интернет» (на официальном сайте ГАОУ ДПО «ЛОИРО») ( в рамках регионального проекта "Успех каждого ребенка")</t>
  </si>
  <si>
    <t>Черныш Т.А.</t>
  </si>
  <si>
    <t>1 раз в полугодие</t>
  </si>
  <si>
    <t>Савина Л.Г.</t>
  </si>
  <si>
    <t xml:space="preserve">Мониторинг качества дошкольного образования в рамках мероприятий Федеральной службы по надзору  в сфере образования и науки </t>
  </si>
  <si>
    <t>Орлова М.И.</t>
  </si>
  <si>
    <t>Мониторинг обновления содержания, форм и средств реализации дополнительных общеобразовательных программ</t>
  </si>
  <si>
    <t>сентябрь-ноябрь</t>
  </si>
  <si>
    <t>Экспертиза заявочных материалов, поступающих в адрес Координационного совета по формированию и развитию инновационной деятельности</t>
  </si>
  <si>
    <t>июнь</t>
  </si>
  <si>
    <t>Шелехов П.В.</t>
  </si>
  <si>
    <t>Мониторинг состояния изучения языков коренных малочисленных народов Ленинградской области в системе образования региона</t>
  </si>
  <si>
    <t>Сопровождение образовательных проектов по международной деятельности, сотрудничеству и обмену делегациями систем образования субъектов Российской Федерации</t>
  </si>
  <si>
    <t>5.2.4</t>
  </si>
  <si>
    <t>Голованов М.В.</t>
  </si>
  <si>
    <t>Экспертиза адаптированных образовательных программ разного уровня</t>
  </si>
  <si>
    <t>Селезнева Г.В.</t>
  </si>
  <si>
    <t>Ежемесячный мониторинг по средней заработной плате работников муниципальных и государственных образовательных организаций Ленинградской области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</si>
  <si>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Волкова Е.А.</t>
  </si>
  <si>
    <t>Мониторинг численности обучающихся, приходящихся на 1 педагогического работника в муниципальных и государственных образовательных учреждениях Ленинградской области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</si>
  <si>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1 раз в квартал</t>
  </si>
  <si>
    <t>Формирование показателей  в разрезе МО  и государственных образовательных организаций в соответствии с официальными формами статистического наблюдения (предоставление информации  в комитет общего и профессионального образования Ленинградской области)</t>
  </si>
  <si>
    <t>Подготовка аналитических отчетов о работе РПК ГИА (ОГЭ, ЕГЭ) и статистико-аналитических отчётов о результатах ГИА (ОГЭ, ЕГЭ) в 2021 г. (по всем предметным областям)</t>
  </si>
  <si>
    <t>3 квартал</t>
  </si>
  <si>
    <t>Мониторинг объективности проведения итогового сочинения (изложения) (повторная проверка)</t>
  </si>
  <si>
    <t>май-июнь</t>
  </si>
  <si>
    <t>Шарая Е.Г.</t>
  </si>
  <si>
    <t>Организация и проведение мониторинга реализации образовательными организациями мероприятий по ограничению доступа учащихся образовательных учреждений к сайтам сети Интернет, содержащим информацию, причиняющую вред их здоровью</t>
  </si>
  <si>
    <t>Глевицкая Е.И.</t>
  </si>
  <si>
    <t>ежемесячно</t>
  </si>
  <si>
    <t>июнь, декабрь</t>
  </si>
  <si>
    <t>Мониторинг состояния методической работы в государственных образовательных организациях,    реализующих  адаптированные образовательные программы и программы среднего профессионального
образования</t>
  </si>
  <si>
    <t>1 полугодие</t>
  </si>
  <si>
    <t>Михайлюк Л.Г.</t>
  </si>
  <si>
    <t>Мониторинг муниципальных управленческих механизмов</t>
  </si>
  <si>
    <t>1, 2 полугодие</t>
  </si>
  <si>
    <t xml:space="preserve">Мониторинг удовлетворенности педагогов и руководителей учреждений образования работой муниципальной методической службы и ее структурных подразделений. </t>
  </si>
  <si>
    <t>Мониторинг по организации индивидуальной работы со слабоуспевающими и неуспевающими школьниками и детьми с ОВЗ</t>
  </si>
  <si>
    <t>Подготовка итогового отчета о  результатах анализа состояния и перспектив развития системы образования Ленинградской области за 2020 год</t>
  </si>
  <si>
    <t>5.2.5</t>
  </si>
  <si>
    <t>5.2.6</t>
  </si>
  <si>
    <t>Экспертиза профессиональной деятельности педагогов с целью установления уровня квалификации (первая, высшая)</t>
  </si>
  <si>
    <t>Андрюшин А.В.</t>
  </si>
  <si>
    <t>Экспертиза профессиональной деятельности руководителей государственных образовательных организаций, подведомственных КОиПО ЛО, в рамках аттестации руководителей</t>
  </si>
  <si>
    <t>Информационно-аналитическое сопровождение экспертизы профессиональной деятельности педагогических работников Ленинградской области (ведение информационного раздела на сайте института, сопровождение аттестационных комиссий, консультирование и координация работы специалистов), процедуры публичной аттестации руководителей государственных организаций, подведомственных КОиПО ЛО</t>
  </si>
  <si>
    <t>Сипан В.С.</t>
  </si>
  <si>
    <t>Мониторинг количественно-качественного состава руководящих и педагогических работников, включая потребность в руководящих и педагогических кадрах (по состоянию на 01.09) (с подготовкой информационно-аналитического отчета и рекомендаций)</t>
  </si>
  <si>
    <t>Мониторинг обеспеченности учебниками и учебными пособиями обучающихся общеобразовательных организаций, включая ОВЗ (по состоянию на 01.09)</t>
  </si>
  <si>
    <t>Мониторинг потребности управленческих и педагогических работников образовательных организаций Ленинградской области в повышении квалификации и профессиональной переподготовке (с подготовкой информационно-аналитического отчета и рекомендаций)</t>
  </si>
  <si>
    <t>Мониторинг потребности  в управленческих и педагогических кадрах для системы образования Ленинградской области (с подготовкой информационно-аналитического отчета и рекомендаций)</t>
  </si>
  <si>
    <t>5.3.3</t>
  </si>
  <si>
    <t>5.3.4</t>
  </si>
  <si>
    <t>5.3.5</t>
  </si>
  <si>
    <t>5.3.6</t>
  </si>
  <si>
    <t>5.2.7</t>
  </si>
  <si>
    <t>5.2.8</t>
  </si>
  <si>
    <t>5.2.9</t>
  </si>
  <si>
    <t>5.2.10</t>
  </si>
  <si>
    <t>5.2.11</t>
  </si>
  <si>
    <t>5.2.12</t>
  </si>
  <si>
    <t>5.2.13</t>
  </si>
  <si>
    <t>Мониторинг реализации предметов "Родной язык" и "Родная литература" в образовательных организациях Ленинградской области</t>
  </si>
  <si>
    <t>Мониторинг реализации комплексного учебного курса "Основы религиозных культур и светской этики" в образовательных организациях Ленинградской области (3 и 4  классы)</t>
  </si>
  <si>
    <t>Мониторинг апробации проекта "Школьная цифровая платформа" в образовательных организациях Ленинградской области</t>
  </si>
  <si>
    <t>Мониторинг реализации образовательных программ в общеобразовательных организациях Ленинградской области в сетевой форме</t>
  </si>
  <si>
    <t>Мониторинг реализации предметной области "Технология" в образовательных организациях Ленинградской области</t>
  </si>
  <si>
    <t xml:space="preserve">Мониторинг внедрения рабочих программ воспитания в образовательных организациях Ленинградской области </t>
  </si>
  <si>
    <t>Мониторинг целевого обучения по направлению "Образование и педагогические науки" (по состоянию на 01.09) (с подготовкой информационно-аналитического отчета и рекомендаций)</t>
  </si>
  <si>
    <t>Мониторинг по изменению сети образовательных учреждений и численности обучающихся государственных и муниципальных образовательных учреждений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</si>
  <si>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Проведение мониторинга изучения основ финансовой грамотности в образовательных организациях Ленинрадской области (каждое полугодие)</t>
  </si>
  <si>
    <t>каждое полугодие</t>
  </si>
  <si>
    <t>Мониторинг соответствия  центров "Точка роста"положениям методических рекомендаций Минпросвещения России</t>
  </si>
  <si>
    <t>Мониторинг состояния профессионального образования в Ленинградской области (каждое полугодие)</t>
  </si>
  <si>
    <t>Ежеквартальный анализ выполнения показателей по созданию и функционированию центров "Точка роста" в рамках проекта "Современная школа"</t>
  </si>
  <si>
    <t>Проведение мониторинга внедрения основ предпринимательской деятельности в образовательных организациях Лениградской области (каждое полугодие)</t>
  </si>
  <si>
    <t>Осуществление информационного и аналитического обеспечения актуальных направлений развития образования</t>
  </si>
  <si>
    <t>Обеспечения участия представителей Ленинградской области в федеральных и региональных конференциях, форумах и иных мероприятиях по вопросам развития образования</t>
  </si>
  <si>
    <t>Мониторинг сети образовательных учреждений и численности обучающихсяв в Ленинградской области  (в рамках регионального проекта "Современная школа")</t>
  </si>
  <si>
    <t>Мониторинги по актуальным направлениям развития образования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</si>
  <si>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</si>
  <si>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</si>
  <si>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</si>
  <si>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</si>
  <si>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</si>
  <si>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</si>
  <si>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</si>
  <si>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</si>
  <si>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</si>
  <si>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</si>
  <si>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</si>
  <si>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</si>
  <si>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</si>
  <si>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</si>
  <si>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5.2.14</t>
  </si>
  <si>
    <t>Подготовка аналитического отчета о результатах ВПР 2021 (сводный по всем предметам), в том числе в разрезе муниципальных образований, включая разработку рекомендаций ОМСУ, методическим службам, руководителям ОО, учителям по соответствующим предметным областям)</t>
  </si>
  <si>
    <t>2 полугодие</t>
  </si>
  <si>
    <t>5.2.15</t>
  </si>
  <si>
    <t>5.2.16</t>
  </si>
  <si>
    <t>ЛОИРО</t>
  </si>
  <si>
    <t>4. Методическое обеспечение образовательной деятельности (800000Ф.99.1.БВ01АА00001)</t>
  </si>
  <si>
    <t>4.1. ОКАЗАНИЕ МЕТОДИЧЕСКИХ УСЛУГ</t>
  </si>
  <si>
    <t>4.1.1</t>
  </si>
  <si>
    <t>Комплексное организационно-методическое сопровождение деятельности ассоциации новых школ Ленинградской области</t>
  </si>
  <si>
    <t>4.1.2</t>
  </si>
  <si>
    <t>Консультационное и методическое сопровождение региональных олимпиад школьников Ленинградской области ( в рамках регионального проекта "Успех каждого ребенка")</t>
  </si>
  <si>
    <t>4.1.3</t>
  </si>
  <si>
    <t>Научно-методическое обеспечение системы сопровождения психологической безопасности субъектов образовательного пространства ( в рамках регионального проекта "Современная школа")</t>
  </si>
  <si>
    <t>4.1.4</t>
  </si>
  <si>
    <t xml:space="preserve">Организационно-методическое сопровождение деятельности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
</t>
  </si>
  <si>
    <t>4.1.5</t>
  </si>
  <si>
    <t>Методическое сопровождение внедрения в Ленинградской области методологиии (целевой  модели) наставничества обучающихся для организаций, осуществляющих образовательную деятельность по общеобразовательным, дополнительным общеобразовательным и программам среднего профессионального образования, в том числе с применением лучших практик обмена опытом между обучающимися ( в рамках региональных  проектов "Современная школа", "Успех каждого ребенка" и "Молодые профессионалы (Повышение конкурентоспособности профессионального образования")</t>
  </si>
  <si>
    <t>4.1.6</t>
  </si>
  <si>
    <t>Консультационное и методическое сопровождение деятельности Регионального модельного центра и муниципальных опорных центров дополнительного образования</t>
  </si>
  <si>
    <t>4.1.7</t>
  </si>
  <si>
    <t>Консультирование и  методическое сопровождение муниципальных инновационных площадок и сетевых объединений образовательных организаций</t>
  </si>
  <si>
    <t>4.1.8</t>
  </si>
  <si>
    <t>Консультирование по вопросам разработки программ физкультурно--спортивной направленности дополнительного образования детей (в связи с внесением изменений в закон об образования в РФ)</t>
  </si>
  <si>
    <t>4.1.9</t>
  </si>
  <si>
    <t>Методическое сопровождение деятельности сетевых профессиональных сообществ: педагогических работников системы дополнительного образования детей Ленинградской области, учителей информатики и др. (включая онлайн платформу)</t>
  </si>
  <si>
    <t>Орлова М.И., Сипан В.С.</t>
  </si>
  <si>
    <t>4.1.10</t>
  </si>
  <si>
    <t>Методическое сопровождение деятельности УМС по инклюзивному образованию при УМО ЛО</t>
  </si>
  <si>
    <t>4.1.11</t>
  </si>
  <si>
    <t>Консультационное и методическое сопровождение участников профессиональных конкурсов в системе дополнительного образования детей</t>
  </si>
  <si>
    <t>4.1.12</t>
  </si>
  <si>
    <t>Консультационное и методическое сопровождение участников реализации мероприятия по созданию новых мест дополнительного образования детей</t>
  </si>
  <si>
    <t>4.1.13</t>
  </si>
  <si>
    <t>Консультационное и методическое сопровождение детских технопарков и мобильных технопарков "Кванториум"</t>
  </si>
  <si>
    <t>4.1.14</t>
  </si>
  <si>
    <t>Консультационно-методическое сопровождение работы РПК ГИА (ОГЭ, ЕГЭ, ГВЭ) (по всем предметным областям)</t>
  </si>
  <si>
    <t>4.1.15</t>
  </si>
  <si>
    <t>4.1.16</t>
  </si>
  <si>
    <t>4.1.17</t>
  </si>
  <si>
    <t xml:space="preserve">Михайлюк Л.Г. </t>
  </si>
  <si>
    <t>4.1.18</t>
  </si>
  <si>
    <t>Консультационное и методическое сопровождение педагогических работников образовательных организаций Ленинградской области при прохождении аттестации на первую и высшую категории</t>
  </si>
  <si>
    <t>4.1.19</t>
  </si>
  <si>
    <t>Методическое сопровождение образовательных организаций Ленинградской области в рамках реализации проекта «Лаборатория эффективных управленческих практик» (разработка и обсуждение программ развития, организация и проведение семинаров, дискуссионных площадок, стажировок для управленческих и педагогических работников образовательных организаций Ленинградской области, онлайн платформа)</t>
  </si>
  <si>
    <t>4.1.20</t>
  </si>
  <si>
    <t xml:space="preserve">Сопровождение деятельности ассоциации библиотекарей Ленинградской области </t>
  </si>
  <si>
    <t>4.1.21</t>
  </si>
  <si>
    <t>4.1.22</t>
  </si>
  <si>
    <t>4.1.23</t>
  </si>
  <si>
    <t>Консультационное и методическое сопровождение участников профессиональных конкурсов, в том числе проведение семинаров (вебинаров) и совещаний</t>
  </si>
  <si>
    <t>4.1.24</t>
  </si>
  <si>
    <t>Методическое сопровождение педагогических работников Ленинградской области и руководителей государственных организаций, подведомственных КОиПО ЛО по итогам проведения аттестации</t>
  </si>
  <si>
    <t>4.1.25</t>
  </si>
  <si>
    <r>
      <t xml:space="preserve">Консультационное и методическое </t>
    </r>
    <r>
      <rPr>
        <sz val="12"/>
        <color theme="1"/>
        <rFont val="Times New Roman"/>
        <family val="1"/>
        <charset val="204"/>
      </rPr>
      <t>сопровождение мероприятий, реализуемых в рамках соглашения о межрегиональном сотрудничестве между Ленинградской областью и Нижнесилезским воеводством Республики Польша</t>
    </r>
  </si>
  <si>
    <t>4.1.26</t>
  </si>
  <si>
    <t>Консультирование образовательных организаций Ленинградской области по юридическим вопросам организации образовательной и административно-хозяйственной деятельности, соблюдению антикоррупционного законодательства и осуществлению закупок</t>
  </si>
  <si>
    <t>4.1.27</t>
  </si>
  <si>
    <t>Методическое сопровождение федеральных оценочных процедур (PISA, ВПР,  НИКО, качество дошкольного образования, качество образования в учреждениях СПО), в том числе проведение семинаров (вебинаров)</t>
  </si>
  <si>
    <t>4.1.28</t>
  </si>
  <si>
    <t>Сопровождение подготовки заявочных материалов для участия Ленинградской области и образовательных организаций в федеральных конкурсах и проектах, в том числе на получение софинансирования из средств федерального бюджета</t>
  </si>
  <si>
    <t>4.1.29</t>
  </si>
  <si>
    <t>Методическое сопровождение и консультирование по вопросам реализации ФГОС дошкольного, начального общего, основного общего и среднего общего образования</t>
  </si>
  <si>
    <t>4.1.30</t>
  </si>
  <si>
    <t>Методическое сопровождение и консультирование по актуальным вопросам развития образования</t>
  </si>
  <si>
    <t>4.2. РАЗРАБОТКА МЕТОДИЧЕСКИХ МАТЕРИАЛОВ И РЕКОМЕНДАЦИЙ</t>
  </si>
  <si>
    <t>4.2.1</t>
  </si>
  <si>
    <t>Подготовка инструктивно-методических рекомендаций по организации образовательного процесса  в общеобразовательных организациях Ленинградской области в 2021/2022 учебном году</t>
  </si>
  <si>
    <t>4.2.2</t>
  </si>
  <si>
    <t>Методические рекомендации по организации работы по профилактике вовлечения подростков в деструктивные группы и движения</t>
  </si>
  <si>
    <t>4.2.3</t>
  </si>
  <si>
    <t>Методические рекомендации по вопросам использования активных методов обучения в дополнительном образовании взрослых</t>
  </si>
  <si>
    <t>декабрь</t>
  </si>
  <si>
    <t>4.2.4</t>
  </si>
  <si>
    <t>Методические рекомендации по проектированию современного урока в начальной школе</t>
  </si>
  <si>
    <t>4.2.5</t>
  </si>
  <si>
    <t>Методические рекомендации по созданию и развитию инфраструктуры современной школы</t>
  </si>
  <si>
    <t>4.2.6</t>
  </si>
  <si>
    <t>Методические рекомендации по обновлению содержания, форм и средств реализации дополнительных общеобразовательных программ</t>
  </si>
  <si>
    <t>4.2.7</t>
  </si>
  <si>
    <t>Разработка проекта программы "Наставничество в образовательных организациях как условие профилактики девиантного поведения"</t>
  </si>
  <si>
    <t>1 квартал</t>
  </si>
  <si>
    <t>Поплавская Л.В.</t>
  </si>
  <si>
    <t>4.2.8</t>
  </si>
  <si>
    <t>Разработка Концепции совершенствоания системы профессиональной ориентации в общеобразовательных организациях Ленинградской области на 2021-2030 годы (в рамках регионального проекта "Успех каждого ребенка")</t>
  </si>
  <si>
    <t xml:space="preserve">1 квартал </t>
  </si>
  <si>
    <t>4.2.9</t>
  </si>
  <si>
    <t>Разработка Концепции создания условий для выявления, развития и поддержки одаренных обучающихся в Ленинградской области (в рамках реализации регионального проекта "Успех каждого ребенка")</t>
  </si>
  <si>
    <t xml:space="preserve">2 квартал </t>
  </si>
  <si>
    <t>4.2.10</t>
  </si>
  <si>
    <t>Разработка новой редакции Концепции воспитания в Ленинградской области</t>
  </si>
  <si>
    <t>4.2.11</t>
  </si>
  <si>
    <t>Разработка Региональной программы развития воспитания в Ленинградской области на 2021-2025 годы</t>
  </si>
  <si>
    <t>4.2.12</t>
  </si>
  <si>
    <t>Методические рекомендации по организации работы по профилактике самовольных уходов несовершеннолетних из организаций для детей-сирот и детей, оставшихся без попечения родителей, образовательных организаций, семей, проживающих на территори Ленинградской области</t>
  </si>
  <si>
    <t>Октябрь</t>
  </si>
  <si>
    <t>4.2.13</t>
  </si>
  <si>
    <t>Методические рекомендации по организации деятельности по постинтернатному сопровождению выпускников организаций для детей-сирот и детей, оставшихся без попечения родителей</t>
  </si>
  <si>
    <t>Ноябрь</t>
  </si>
  <si>
    <t>4.2.14</t>
  </si>
  <si>
    <t>Методические рекомендации по организации образования обучающихся с овз с использованием дистанционных технологий</t>
  </si>
  <si>
    <t>4.2.15</t>
  </si>
  <si>
    <t>4.2.16</t>
  </si>
  <si>
    <t>Подготовка методических рекомендаций по подготовке к написанию итогового сочинения (изложения) в 2021-2022 учебном году для учителей русского языка и литературы</t>
  </si>
  <si>
    <t>Сентябрь</t>
  </si>
  <si>
    <t>4.2.17</t>
  </si>
  <si>
    <t>Разработка КИМ для проведения регионального (тренировочного) ОГЭ (по всем предметным областям)</t>
  </si>
  <si>
    <t>Январь</t>
  </si>
  <si>
    <t>4.2.18</t>
  </si>
  <si>
    <t>Разработка КИМ для проведения регионального (тренировочного) собеседования по русскому языку в 9 классах</t>
  </si>
  <si>
    <t>4.2.19</t>
  </si>
  <si>
    <t>4.2.20</t>
  </si>
  <si>
    <t>Методические рекомендации по разработке муниципальных программ по повышению качества образования в общеобразовательных организациях, показывающих низкие образовательные 
результаты</t>
  </si>
  <si>
    <t>4.2.21</t>
  </si>
  <si>
    <t>4.2.22</t>
  </si>
  <si>
    <t>4.2.23</t>
  </si>
  <si>
    <t>Методические рекомендации по вопросам организации наставничества, поддержки и адаптации молодых педагогов</t>
  </si>
  <si>
    <t>4.2.24</t>
  </si>
  <si>
    <t>Методические рекомендации по проведению процедуры аттестации руководителей государственных организаций, подведомственных комитету</t>
  </si>
  <si>
    <t>4.2.25</t>
  </si>
  <si>
    <t>Методические рекомендации по проведению процедуры аттестации педагогических работников</t>
  </si>
  <si>
    <t>Методические рекомендации и разработки по актуальным вопросам развития образования</t>
  </si>
  <si>
    <t>ИТОГО по разделу 4</t>
  </si>
  <si>
    <t>Гильштейн Э.Я.</t>
  </si>
  <si>
    <t>Подготовка методических рекомендаций по подготовке обучающихся к ГИА 2022 г. на основе статистико-аналитеческих отчётов о результатах ГИА в 2021 г. (по всем предметным областям)</t>
  </si>
  <si>
    <t>3.2. ОРГАНИЗАЦИЯ И ПРОВЕДЕНИЕ КОНФЕРЕНЦИЙ</t>
  </si>
  <si>
    <t>кол-во слуш. (чел.)</t>
  </si>
  <si>
    <t>3.2.1</t>
  </si>
  <si>
    <t>Форум педагогических идей и успешных инновационных практик</t>
  </si>
  <si>
    <t>3.2.2</t>
  </si>
  <si>
    <t>Региональная научно-практическая конференция по актуальным проблемам развития дополнительного образования детей</t>
  </si>
  <si>
    <t>3.2.3</t>
  </si>
  <si>
    <t>Научно-практическая конференция по проблемам развития профессионального образования</t>
  </si>
  <si>
    <t>3.2.4</t>
  </si>
  <si>
    <t>Научно-практическая конференция «Личность.Общество.Образование»</t>
  </si>
  <si>
    <t>3.2.5</t>
  </si>
  <si>
    <t>Научно-практические конференции по актуальным вопросам развития образования</t>
  </si>
  <si>
    <t>3.3. СОПРОВОЖДЕНИЕ ПРОЕКТОВ</t>
  </si>
  <si>
    <t>3.3.1</t>
  </si>
  <si>
    <t>Организационно-методическое и информационно-технологическое сопровождение реализации региональных проектов в соответствии с национальным проектом "Образование"</t>
  </si>
  <si>
    <t>3.3.1.1</t>
  </si>
  <si>
    <t>Организационно-методическое и информационно-технологическое сопровождение реализации регионального проекта "Современная  школа"</t>
  </si>
  <si>
    <t>3.3.1.2</t>
  </si>
  <si>
    <t>Обеспечение работы в ЭБ, ИСУП иных системах в рамках РП "Современная школа" мероприятия "Поддержка семей, имеющих детей"</t>
  </si>
  <si>
    <t>3.3.1.3</t>
  </si>
  <si>
    <t>3.3.1.4</t>
  </si>
  <si>
    <t>Сопровождение федеральной инновационной площадки "Центр подготовки компетенций как ресурс непрерывного профессионального развития специалистов системы дополнительного образования детей"</t>
  </si>
  <si>
    <t>3.3.1.5</t>
  </si>
  <si>
    <t>Организационно-методическое,и информационно-технологическое сопровождение реализации регионального проекта "Успех каждого ребенка" национального проекта "Образование"</t>
  </si>
  <si>
    <t>3.3.1.6</t>
  </si>
  <si>
    <t>Организационно-методическое и информационно-технологическое сопровождение реализации мероприятия по поддержке образования обучающихся с ОВЗ в рамках регионального проекта "Современная школа", в том числе экспертная оценка инфраструктурных листов, дизайн-проектов помещений, подготовка пакета документов для участия во Всероссийском конкурсе "Доброшкола"</t>
  </si>
  <si>
    <t>3.3.1.7</t>
  </si>
  <si>
    <t xml:space="preserve">Региональный проект "Цифровая образовательная среда":  участие во внедрении цифровой образовательной среды, сопровождение развития цифровых образтельных технологий в образовательном процессе; </t>
  </si>
  <si>
    <t>3.3.1.8</t>
  </si>
  <si>
    <t>Организационно-методическое сопровождение реализации регионального проекта "Современная школа" в части мероприятий по развитию кадрового потенциала системы образования Ленинградской области:
- организация и проведение семинаров по вопросам реализации регионального проекта (по выполнению основных показателей);
- сопровождение деятельности сетевого профессионального сообщества педагогических работников системы образования Ленинградской области (разработка и внедрение он-лайн платформы для обмена опытом);
- комплексное организационно-методическое сопровождение внедрения и реализации профессиональных стандартов;
- разработка и внедрение он-лайн платформы для проведения аттестации руководителей государственных организаций, подведомственных КОиПО ЛО;
- сопровождение он-лайн платформы "Мобильный резерв управленческих кадров системы образования Ленинградской области";
- сопровождение реализации персонифицированной модели ДПО.</t>
  </si>
  <si>
    <t>3.3.1.9</t>
  </si>
  <si>
    <t>Региональная инновационная программа «Управление процессом реализации инновационных проектов школ со стабильно высокими образовательными результатами как способ развития одаренных обучающихся»</t>
  </si>
  <si>
    <t>3.3.2</t>
  </si>
  <si>
    <t>Организационно-методическое и информационно-технологическое сопровождение реализации региональных проектов в соответствии с национальной программой "Цифровая экономика Российской Федерации"</t>
  </si>
  <si>
    <t>3.3.2.1</t>
  </si>
  <si>
    <t>3.3.3</t>
  </si>
  <si>
    <t>Организационно-методическое и информационно-технологическое сопровождение реализации региональных проектов в соответствии с национальным проектом "Демография"</t>
  </si>
  <si>
    <t>3.3.3.1</t>
  </si>
  <si>
    <t>Организационно-методическое,и информационно-технологическое сопровождение реализации регионального проекта "Содействие занятости женщин - создание условий дошкольного образования для детей в возрасте до трех лет" в соответствии с национальным проектом "Демография"</t>
  </si>
  <si>
    <t>3.3.4</t>
  </si>
  <si>
    <t>Сопровождение реализации иных инновационных программ и проектов Ленинградской области</t>
  </si>
  <si>
    <t>3.3.4.1</t>
  </si>
  <si>
    <t>Организационно-методическое и информационно-технологическое сопровождение реализации  проекта "Школьная цифровая платформа"</t>
  </si>
  <si>
    <t>3.3.4.2</t>
  </si>
  <si>
    <t xml:space="preserve">Информационно-аналитическое, техническое сопровождение мероприятий Комплексного плана противодействия идеологии терроризма в Российской Федерациина 2019-2023 годы </t>
  </si>
  <si>
    <t>3.3.4.3</t>
  </si>
  <si>
    <t>3.3.4.4</t>
  </si>
  <si>
    <t>Сопровождение реализации плана мероприятий на 2021-2025 гг по реализации Стратегия развития воспитания в РФ до 2025 г.</t>
  </si>
  <si>
    <t>3.3.4.5</t>
  </si>
  <si>
    <t>Актуалициция интерактивной карты, демонстрирующей потребности в образовательных организациях детей дошкольного и школьного возраста, а также наличие свободных мест в действующих образовательных организациях и необходимости строительства объектов образования по муниципальным районам Ленинградской области до 2025 года</t>
  </si>
  <si>
    <t>3.3.4.6</t>
  </si>
  <si>
    <t>Сопровождение реализации регионального проекта по созданию условий психолого-педагогической поддержки семьи и повышения компетентности родителей (законных представителей) в вопросах развития и образования, охраны и укрпеления здоровья детей дошкольного возраста</t>
  </si>
  <si>
    <t>3.3.4.7</t>
  </si>
  <si>
    <t>Сопровождение и реализация регионального проекта по ранней профориентации детей дошкольного возраста</t>
  </si>
  <si>
    <t>3.3.4.8</t>
  </si>
  <si>
    <t>Сопровождение и реализация регионального проекта по формированию безопасного поведения у детей дошкольного дошкольного возраста</t>
  </si>
  <si>
    <t>3.3.4.9</t>
  </si>
  <si>
    <t>3.3.4.10</t>
  </si>
  <si>
    <t>Сопровождение реализации региональных  проектов по повышению качества общего образования в Ленинградской области (организационно-методическое, информационное и аналитическое сопровождение образовательных организаций с высокими и низкими результатами обучения, а также функционирующих в неблагоприятных социальных условиях)</t>
  </si>
  <si>
    <t>3.3.4.11</t>
  </si>
  <si>
    <t>3.3.4.12</t>
  </si>
  <si>
    <t>3.3.4.13</t>
  </si>
  <si>
    <t>Сопровождение проектов по актуальным вопросам развития образования</t>
  </si>
  <si>
    <t>3.4. ОРГАНИЗАЦИЯ И ПРОВЕДЕНИЕ КОНКУРСОВ И ОЛИМПИАД</t>
  </si>
  <si>
    <t>3.4.1</t>
  </si>
  <si>
    <t>Организационно-техническое, информационно-аналитическое, экспертно-методическое сопровождение конкурса "Всероссийский конкурс сочинений"</t>
  </si>
  <si>
    <t>сентябрь-декабрь</t>
  </si>
  <si>
    <t>3.4.2</t>
  </si>
  <si>
    <t>Организационно-техническое, информационно-аналитическое, экспертно-методическое сопровождение конкурса "Я - Гражданин России!"</t>
  </si>
  <si>
    <t>март-июнь</t>
  </si>
  <si>
    <t>3.4.3</t>
  </si>
  <si>
    <t xml:space="preserve">Организационно-техническое, информационно-аналитическое, экспертно-методическое сопровождение областного конкурса по выявлению перспективных моделей государственно-общественного управления образованием </t>
  </si>
  <si>
    <t>октябрь-ноябрь</t>
  </si>
  <si>
    <t>3.4.4</t>
  </si>
  <si>
    <t xml:space="preserve">Организация и проведение областного конкурса классных руководителей образовательных организаций "Классный самый классный" </t>
  </si>
  <si>
    <t>март-апрель</t>
  </si>
  <si>
    <t>3.4.5</t>
  </si>
  <si>
    <t>3.4.6</t>
  </si>
  <si>
    <t>Организационно-техническое, информационно-аналитическое, экспертно-методическое сопровождение конкурса  на знание географии, истории и  культуры Республики Польша и Нижнесилезского воеводства среди школьников Ленинградской области</t>
  </si>
  <si>
    <t>февраль-апрель</t>
  </si>
  <si>
    <t>3.4.7</t>
  </si>
  <si>
    <t>Организационно-техническое, информационно-аналитическое, экспертно-методическое сопровождение конкурса лучших практик организации антикоррупционного просвещения обучающихся</t>
  </si>
  <si>
    <t>3.4.8</t>
  </si>
  <si>
    <t>Сопровождение реализации конкурса "Лучшая инклюзивная школа"</t>
  </si>
  <si>
    <t>3.4.9</t>
  </si>
  <si>
    <t>Сопровождение реализации конкурса "Лучший учитель-дефектолог"</t>
  </si>
  <si>
    <t>3.4.10</t>
  </si>
  <si>
    <t>Конкурс "Лучшая муниципальная методическая служба Ленинградской области"</t>
  </si>
  <si>
    <t>3.4.11</t>
  </si>
  <si>
    <t>Конкурс по поддержке проектов школ-лидеров</t>
  </si>
  <si>
    <t>3.4.12</t>
  </si>
  <si>
    <t>Конкурс лучших программ по переходу в эффективный режим функционирования для школ с низкими образовательными результатами и школ, функционирующих в неблагоприятных социальных условиях</t>
  </si>
  <si>
    <t>3.4.13</t>
  </si>
  <si>
    <t>Организационно-техническое и информационно-методическое сопровождение конкурсов профессионального педагогического мастерства, включая создание, сопровождение единой он-лайн платформы для сопровождения конкурсов профессионального педагогического мастерства</t>
  </si>
  <si>
    <t>3.4.14</t>
  </si>
  <si>
    <t>Методическое сопровождение организации и проведения Регионального конкурса профессионального мастерства «Молодые профессионалы» (Worldskills Russia) и Регионального чемпионата «Абилимпикс»</t>
  </si>
  <si>
    <t>3.4.15</t>
  </si>
  <si>
    <t>3.4.16</t>
  </si>
  <si>
    <t>Областной конкурс  на соискание звания «Лучшая государственная образовательная организация, реализующая программы  подготовки квалифицированных рабочих для экономики Ленинградской области»</t>
  </si>
  <si>
    <t>3.4.17</t>
  </si>
  <si>
    <t>Олимпиада по общеобразовательным предметам для студентов профессиональных образовательных организаций Ленинградской области. Разработка олимпиадных заданий по общеобразовательным предметам для профессиональных образовательных организаций Ленинградской области</t>
  </si>
  <si>
    <t>3.4.18</t>
  </si>
  <si>
    <t>3. Организация проведения общественно-значимых мероприятий в сфере образования, науки и молодежной политики (748715Ф.99.1.ББ97АА00002)</t>
  </si>
  <si>
    <t>ИТОГО по разделу 3</t>
  </si>
  <si>
    <t>3.1. ОРГАНИЗАЦИЯ И ПРОВЕДЕНИЕ СЕМИНАРОВ, ВЕБИНАРОВ</t>
  </si>
  <si>
    <t>кол-во мероприятий (шт.)</t>
  </si>
  <si>
    <t>кол-во слушателей (чел.)</t>
  </si>
  <si>
    <t>1. Реализация дополнительных профессиональных программ профессиональной переподготовки</t>
  </si>
  <si>
    <t>№</t>
  </si>
  <si>
    <t>Наименование категории потребителей</t>
  </si>
  <si>
    <t>Кол-во часов</t>
  </si>
  <si>
    <t>Содержание работы</t>
  </si>
  <si>
    <t>Кол-во групп</t>
  </si>
  <si>
    <t>Условия (формы) оказания</t>
  </si>
  <si>
    <t>очная с применением ДОТ</t>
  </si>
  <si>
    <t>ИТОГО по разделу 1</t>
  </si>
  <si>
    <t xml:space="preserve">2. Реализация дополнительных профессиональных программ повышения квалификации </t>
  </si>
  <si>
    <t xml:space="preserve">очно-заочная
с прим. ДОТ и электронного обучения </t>
  </si>
  <si>
    <t>2.1. Реализация дополнительных профессиональных программ повышения квалификации 16-35 часов</t>
  </si>
  <si>
    <t>2.2. Реализация дополнительных профессиональных программ повышения квалификации 36-72 часа</t>
  </si>
  <si>
    <t>2.3. Реализация дополнительных профессиональных программ повышения квалификации 73-144 часа</t>
  </si>
  <si>
    <t>ИТОГО по разделу 2</t>
  </si>
  <si>
    <t>3.5. РЕДАКЦИОННО-ИЗДАТЕЛЬСКАЯ ДЕЯТЕЛЬНОСТЬ</t>
  </si>
  <si>
    <t>печатная форма (шт.)</t>
  </si>
  <si>
    <t>электронная форма (шт.)</t>
  </si>
  <si>
    <t>Журнал «Вестник ЛОИРО. Образование: ресурсы развития» (4 номера)</t>
  </si>
  <si>
    <t>-</t>
  </si>
  <si>
    <t>Интерактивные педагогические технологии как инструментарий формирования функциональной грамотности (Рабочая тетрадь по использованию результатов внешних оценочных процедур)</t>
  </si>
  <si>
    <t>ноябрь</t>
  </si>
  <si>
    <t>март</t>
  </si>
  <si>
    <t>3.5.6</t>
  </si>
  <si>
    <t>3.5.7</t>
  </si>
  <si>
    <t>Методические рекомендации по реализации тьюторского сопровождения обучабющихся с ОВЗ в образовательной организации</t>
  </si>
  <si>
    <t>3.5.8</t>
  </si>
  <si>
    <t>Учебно-методическое пособие по вопросам профессионального развития педагога в условиях цифровизации образования</t>
  </si>
  <si>
    <t>3.5.9</t>
  </si>
  <si>
    <t>Рабочая тетрадь по совершенствованию управленческой компетентности руководителей образовательных организаций Ленинградской области</t>
  </si>
  <si>
    <t>3.5.10</t>
  </si>
  <si>
    <t>3.5.11</t>
  </si>
  <si>
    <t>3.5.12</t>
  </si>
  <si>
    <t>3.5.13</t>
  </si>
  <si>
    <t>Издания по актуальным вопросам развития образования</t>
  </si>
  <si>
    <t>3.5.1</t>
  </si>
  <si>
    <t>3.5.2</t>
  </si>
  <si>
    <t>3.5.3</t>
  </si>
  <si>
    <t>3.5.4</t>
  </si>
  <si>
    <t>3.5.5</t>
  </si>
  <si>
    <t>Пособие по проектированию сетевых программ дополнительного образования детей</t>
  </si>
  <si>
    <t>Учебно-методическое пособие по вопросам обучения моделированию в начальной школе</t>
  </si>
  <si>
    <t>Методические рекомендации для психологов, начинающих работу с детьми с ОВЗ</t>
  </si>
  <si>
    <t>Учебно-методические рекомендации по организации инновационной деятельности в профессиональных обраовательных организациях</t>
  </si>
  <si>
    <t>Учебно-методическое пособие по особенностям проведения аттестации педагогов в условиях цифровой трансформации образования</t>
  </si>
  <si>
    <t>Сборник материалов по итогам научно-практической конференции «Личность. Общество.Образование»</t>
  </si>
  <si>
    <t>Учебно-методическое пособие по формированию информационной компетентности младшего школьника</t>
  </si>
  <si>
    <t>Рабочая тетрадь для учителей и школьников по подготовке к ОГЭ по русскому языку</t>
  </si>
  <si>
    <t>Рабочая тетрадь для учителей и школьников по подготовке к ЕГЭ по литературе</t>
  </si>
  <si>
    <t>Учебно-методическое пособие "Жанр рассказа в современной русской литературе"</t>
  </si>
  <si>
    <t>Учебно-методическое пособие содержательному анализу результатов ОГЭ/ЕГЭ по математике</t>
  </si>
  <si>
    <t>3.5.14</t>
  </si>
  <si>
    <t>3.5.15</t>
  </si>
  <si>
    <t>3.5.16</t>
  </si>
  <si>
    <t>3.5.17</t>
  </si>
  <si>
    <t>Сборник материалов по актуальным вопросам развития системы профессионального образования (по итогам проведения научно-практической конференции)</t>
  </si>
  <si>
    <t>3.5.18</t>
  </si>
  <si>
    <t>1.1</t>
  </si>
  <si>
    <t>Руководящие и педагогические кадры образовательных организаций</t>
  </si>
  <si>
    <t>Безопасность жизнедеятельности</t>
  </si>
  <si>
    <t>Огарков А.С.</t>
  </si>
  <si>
    <t>1.2</t>
  </si>
  <si>
    <t>Педагогические кадры дошкольных образовательных организаций</t>
  </si>
  <si>
    <t>Дошкольное образование</t>
  </si>
  <si>
    <t>1.3</t>
  </si>
  <si>
    <t>Педагогическое образование. Профиль: Естествознание.</t>
  </si>
  <si>
    <t>1.4</t>
  </si>
  <si>
    <t>Педагогические кадры образовательных организаций</t>
  </si>
  <si>
    <t>Гуманитарное образование</t>
  </si>
  <si>
    <t>1.5</t>
  </si>
  <si>
    <t>Начальное общее образование</t>
  </si>
  <si>
    <t>1.6</t>
  </si>
  <si>
    <t>Педагогические кадры образовательных организаций, библиотекари</t>
  </si>
  <si>
    <t>Педагог-библиотекарь</t>
  </si>
  <si>
    <t>1.7</t>
  </si>
  <si>
    <t>Педагог-психолог</t>
  </si>
  <si>
    <t>1.8</t>
  </si>
  <si>
    <t>Педагогические кадры образовательных организаций СПО</t>
  </si>
  <si>
    <t>Педагог профессионального образования</t>
  </si>
  <si>
    <t>1.9</t>
  </si>
  <si>
    <t>Руководящие кадры профессиональных образовательных организаций</t>
  </si>
  <si>
    <t>Менеджмент в образовании</t>
  </si>
  <si>
    <t>1.10</t>
  </si>
  <si>
    <t>Педагогические кадры</t>
  </si>
  <si>
    <t>Педагог дополнительного образования</t>
  </si>
  <si>
    <t>1.11</t>
  </si>
  <si>
    <t>Олигофренопедагогика</t>
  </si>
  <si>
    <t>1.12</t>
  </si>
  <si>
    <t>Дефектологическое образование</t>
  </si>
  <si>
    <t>1.13</t>
  </si>
  <si>
    <t>Специальная психология</t>
  </si>
  <si>
    <t>1.14</t>
  </si>
  <si>
    <t>Руководящие кадры образовательных организаций</t>
  </si>
  <si>
    <t>1.15</t>
  </si>
  <si>
    <t>Менеджмент в социально-культурной сфере</t>
  </si>
  <si>
    <t>1.16</t>
  </si>
  <si>
    <t>Организация тьюторского сопровождения обучающихся</t>
  </si>
  <si>
    <t>1.17</t>
  </si>
  <si>
    <t>Технологии управления персоналом</t>
  </si>
  <si>
    <t>1.18</t>
  </si>
  <si>
    <t>Педагогические кадры образовательных организаций (основное общее образование)</t>
  </si>
  <si>
    <t>Филологическое образование</t>
  </si>
  <si>
    <t>2.1.1</t>
  </si>
  <si>
    <t>Актуальные вопросы подготовки школьников к участию во всероссийской олимпиаде школьников (ОБЖ, физическая культура)</t>
  </si>
  <si>
    <t>2.1.2</t>
  </si>
  <si>
    <t>Актуальные вопросы подготовки школьников к участию во всероссийской олимпиаде школьников (география, биология)</t>
  </si>
  <si>
    <t>2.1.3</t>
  </si>
  <si>
    <t>Актуальные вопросы подготовки школьников к участию во всероссийской олимпиаде школьников (история, обществознание, технология)</t>
  </si>
  <si>
    <t>2.1.4</t>
  </si>
  <si>
    <t>2.1.5</t>
  </si>
  <si>
    <t>2.1.6</t>
  </si>
  <si>
    <t>2.1.7</t>
  </si>
  <si>
    <t>2.1.8</t>
  </si>
  <si>
    <t>Для учителей информатики</t>
  </si>
  <si>
    <t>2.1.9</t>
  </si>
  <si>
    <t>Математические основы информатики</t>
  </si>
  <si>
    <t>2.1.10</t>
  </si>
  <si>
    <t>Педагогические кадры образовательных организаций, социальные педагоги</t>
  </si>
  <si>
    <t>Организация наставничества в образовательных организациях как условия профилактики девиантного поведения</t>
  </si>
  <si>
    <t>2 квартал</t>
  </si>
  <si>
    <t>2.1.11</t>
  </si>
  <si>
    <t>Специалисты муниципальных методических служб</t>
  </si>
  <si>
    <t>Организация наставничества в образовательных организациях как условие профилактики девиантного поведения</t>
  </si>
  <si>
    <t>2.1.12</t>
  </si>
  <si>
    <t>Руководители , специалисты муниципальных методических служб</t>
  </si>
  <si>
    <t xml:space="preserve">Совершенствование аналитической деятельности по результатам внешних оценочных процедур  </t>
  </si>
  <si>
    <t>Руководители  образовательных организаций</t>
  </si>
  <si>
    <t xml:space="preserve">Совершенствование аналитической деятельности по результатам по результатам внешних оценочных процедур  </t>
  </si>
  <si>
    <t>Руководители методических служб образовательных организаций</t>
  </si>
  <si>
    <t xml:space="preserve">Совершенствование аналитической деятельности по итогам оценки результатов внешних оценочных процедур  </t>
  </si>
  <si>
    <t>Актуальные вопросы подготовки школьников к участию во всероссийской олимпиаде школьников (русский язык, литература, иностранные языки)</t>
  </si>
  <si>
    <t>2.2.1</t>
  </si>
  <si>
    <t>2.2.2</t>
  </si>
  <si>
    <t>Обеспечение комплексной безопасности образовательной организации</t>
  </si>
  <si>
    <t>2.2.3</t>
  </si>
  <si>
    <t>2.2.4</t>
  </si>
  <si>
    <t>Специалисты, курирующие дошкольное образование в органах местного самоуправления, осуществляющих управление в сфере образования, а также в органах государственной власти</t>
  </si>
  <si>
    <t>Aктуальные вопросы дошкольного образования (в том числе по вопросам взаимодействия с негосударственными дошкольными образовательными организациями)</t>
  </si>
  <si>
    <t>2.2.5</t>
  </si>
  <si>
    <t xml:space="preserve">Руководящие и педагогические кадры дошкольных образовательных организаций, в том числе негосударственных </t>
  </si>
  <si>
    <t>Актуальные вопросы дошкольного образования</t>
  </si>
  <si>
    <t>2.2.6</t>
  </si>
  <si>
    <t xml:space="preserve">Педагогические кадры дошкольных образовательных организаций </t>
  </si>
  <si>
    <t xml:space="preserve">Актуальные вопросы применения ИКТ в дошкольном образовании </t>
  </si>
  <si>
    <t>2.2.7</t>
  </si>
  <si>
    <t>Обучение астрономии в современной школе</t>
  </si>
  <si>
    <t>2.2.8</t>
  </si>
  <si>
    <t>Руководящие и педагогические кадры образовательных организаций-Центров образования естественно-научной и технологической направленности</t>
  </si>
  <si>
    <t>Реализация предмета "Химия" в Центре образования естественно-научной и технологической направленности</t>
  </si>
  <si>
    <t>2.2.9</t>
  </si>
  <si>
    <t>Реализация предмета "Биология" в Центре образования естественно-научной и технологической направленности</t>
  </si>
  <si>
    <t>2.2.10</t>
  </si>
  <si>
    <t>Реализация предмета "Физика" в Центре образования естественно-научной и технологической направленности</t>
  </si>
  <si>
    <t>2.2.11</t>
  </si>
  <si>
    <t>Педагогические кадры образовательных организаций, кандидаты в эксперты РПК ГИА (ОГЭ, ЕГЭ, ГВЭ)</t>
  </si>
  <si>
    <t>Подготовка экспертов РПК ОГЭ, ЕГЭ (физика, химия, география, биология)</t>
  </si>
  <si>
    <t>2.2.12</t>
  </si>
  <si>
    <t>2.2.13</t>
  </si>
  <si>
    <t>Руководящие и педагогические кадры образовательных организаций-Центров образования цифрового и гуманитарного профилей</t>
  </si>
  <si>
    <t>Реализация предметной области "Технология" в Центре образования цифрового и гуманитарного профилей</t>
  </si>
  <si>
    <t>2.2.14</t>
  </si>
  <si>
    <t>2.2.15</t>
  </si>
  <si>
    <t>Повышение квалификации педагогических работников по финансовой грамотности</t>
  </si>
  <si>
    <t>2.2.16</t>
  </si>
  <si>
    <t>Подготовка экспертов РПК ОГЭ, ЕГЭ (история, обществознание)</t>
  </si>
  <si>
    <t>2.2.17</t>
  </si>
  <si>
    <t>Реализация предмета "Информатика" в Центре образования цифрового и гуманитарного профилей</t>
  </si>
  <si>
    <t>2.2.18</t>
  </si>
  <si>
    <t>Подготовка экспертов РПК ОГЭ, ЕГЭ (информатика)</t>
  </si>
  <si>
    <t>2.2.19</t>
  </si>
  <si>
    <t>2.2.20</t>
  </si>
  <si>
    <t>2.2.21</t>
  </si>
  <si>
    <t>Современная программа воспитания в образовательной организации в условиях реализации ФГОС</t>
  </si>
  <si>
    <t>2.2.22</t>
  </si>
  <si>
    <t>Организация и проведение курсов повышения квалификации для педагогов-психологов, социальных педагогов по вопросам профилактики самовольных уходов обучающихся</t>
  </si>
  <si>
    <t>2.2.23</t>
  </si>
  <si>
    <t>Служба медиации в современной образовательной организации</t>
  </si>
  <si>
    <t>2.2.24</t>
  </si>
  <si>
    <t xml:space="preserve">Профилактика социальной дезаптации и самоповреждающего поведения детей и подростков </t>
  </si>
  <si>
    <t>2.2.25</t>
  </si>
  <si>
    <t>Психолого-педагогическая компетентность как условие реализации ФГОС и освоения профстандарта в образовательной практике педагога</t>
  </si>
  <si>
    <t>2.2.26</t>
  </si>
  <si>
    <t>Гармонизация межэтнических отношений и профилактика экстремистских проявлений среди обучающихся образовательных организаций</t>
  </si>
  <si>
    <t>2.2.27</t>
  </si>
  <si>
    <t>Психолого-педагогические аспекты профилактики аддиктивного поведения обучающихся</t>
  </si>
  <si>
    <t>2.2.28</t>
  </si>
  <si>
    <t>Проблемы взаимодействия с семьей в современном образовательном процессе</t>
  </si>
  <si>
    <t>2.2.29</t>
  </si>
  <si>
    <t>Руководящие и педагогические кадры образовательных организаций, орагнизаций для детей-сирот и детей, оставшихся без попечения родителей</t>
  </si>
  <si>
    <t>Профилактика самовольных уходов несовершеннолетних из организаций для детей-сирот и детей, оставшихся без попечения родителей, образовательных организаций, семей, проживающих на территори Ленинградской области</t>
  </si>
  <si>
    <t>2.2.30</t>
  </si>
  <si>
    <t>Об организации деятельности по постинтернатному сопровождению выпускников организаций для детей-сирот и детей, оставшихся без попечения родителей</t>
  </si>
  <si>
    <t>2.2.31</t>
  </si>
  <si>
    <t>2.2.32</t>
  </si>
  <si>
    <t>2.2.33</t>
  </si>
  <si>
    <t>Реализация дополнительных общеобразовательных программ в Центре образования цифрового и гуманитарного профилей</t>
  </si>
  <si>
    <t>2.2.34</t>
  </si>
  <si>
    <t>2.2.35</t>
  </si>
  <si>
    <t>Педагогические кадры образовательных организаций со стажем работы до 3-х лет</t>
  </si>
  <si>
    <t>Введение в должность педагога дополнительного образования</t>
  </si>
  <si>
    <t xml:space="preserve">сентябрь-декабрь </t>
  </si>
  <si>
    <t>2.2.36</t>
  </si>
  <si>
    <t>Проектирование разноуровневых дополнительных общеразвивающих программ</t>
  </si>
  <si>
    <t>2.2.37</t>
  </si>
  <si>
    <t>Подготовка педагогов к профессиональному конкурсу «Сердце отдаю детям»</t>
  </si>
  <si>
    <t xml:space="preserve">февраль- май </t>
  </si>
  <si>
    <t>2.2.38</t>
  </si>
  <si>
    <t>2.2.39</t>
  </si>
  <si>
    <t>педагог дополнительного образования детей</t>
  </si>
  <si>
    <t>Методическое сопровождение педагогов в организациях дополнительного образования</t>
  </si>
  <si>
    <t>2.2.40</t>
  </si>
  <si>
    <t>Актуальные вопросы развития дополнительного образования детей</t>
  </si>
  <si>
    <t>2.2.41</t>
  </si>
  <si>
    <t>2.2.42</t>
  </si>
  <si>
    <t>Учителя-логопеды ДОУ</t>
  </si>
  <si>
    <t>Организация и содержание логопедической работы в условиях реализации ФГОС дошкольного образования</t>
  </si>
  <si>
    <t>2.2.43</t>
  </si>
  <si>
    <t>Руководящие и педагогические кадры дошкольных образовательных организаций (воспитатели, специалисты, руководители ДОУ)</t>
  </si>
  <si>
    <t>Организация и содержание ранней помощи детям с ОВЗ</t>
  </si>
  <si>
    <t>2.2.44</t>
  </si>
  <si>
    <t>Организация и технологии инклюзивного образования обучающихся с ОВЗ</t>
  </si>
  <si>
    <t>2.2.45</t>
  </si>
  <si>
    <t>2.2.46</t>
  </si>
  <si>
    <t>2.2.47</t>
  </si>
  <si>
    <t>Тьюторское сопровождение образования обучающихся с ОВЗ и детей-инвалидов</t>
  </si>
  <si>
    <t>2.2.48</t>
  </si>
  <si>
    <t>Технологии обучения и психолого-педагогического сопровождения обучающихся с множественными нарушениями развития, в т.ч. проживающими в психоневрологических интернатах</t>
  </si>
  <si>
    <t>2.2.49</t>
  </si>
  <si>
    <t>Технологии коррекционно-воспитательной работы с дошкольниками с ОВЗ</t>
  </si>
  <si>
    <t>2.2.50</t>
  </si>
  <si>
    <t>Организация работы дефектолога в ДОО в соответствии  с ФГОС ДО</t>
  </si>
  <si>
    <t>2.2.51</t>
  </si>
  <si>
    <t>Методы психотерапии и коррекции в работе с детьми с ОВЗ</t>
  </si>
  <si>
    <t>2.2.52</t>
  </si>
  <si>
    <t>Технологии воспитательной работы с обучающимися с ОВЗ в школе</t>
  </si>
  <si>
    <t>2.2.53</t>
  </si>
  <si>
    <t>Психолого-педагогическая компетентность педагога в работе с обучающимися с ОВЗ</t>
  </si>
  <si>
    <t>2.2.54</t>
  </si>
  <si>
    <t>Содержание и технологии профориентационной работы с обучающимися с ОВЗ</t>
  </si>
  <si>
    <t>2.2.55</t>
  </si>
  <si>
    <t>Обеспечение и защита личных, имущественных и жилищных прав детей-сирот и детей, оставшихся без попечения родителей, а также лиц из их числа</t>
  </si>
  <si>
    <t>2.2.56</t>
  </si>
  <si>
    <t>Защита персональных данных в образовательной организации</t>
  </si>
  <si>
    <t>2.2.57</t>
  </si>
  <si>
    <t>Инструментарий международных сравнительных исследований качества в управлении ОО</t>
  </si>
  <si>
    <t>Подготовка экспертов РПК ОГЭ, ЕГЭ (русский язык)</t>
  </si>
  <si>
    <t>Педагогические кадры образовательных организаций, кандидаты в эксперты РПК ГИА (ЕГЭ)</t>
  </si>
  <si>
    <t>Подготовка экспертов РПК ЕГЭ (русский язык, литература, иностранные языки)</t>
  </si>
  <si>
    <t>КПК в рамках реализации Гранта Министерства Просвещения РФ</t>
  </si>
  <si>
    <t>36-72</t>
  </si>
  <si>
    <t>Актуальные вопросы развития региональной системы образования</t>
  </si>
  <si>
    <t>Актуальное содержание и эффективные практики психолого-педагогической, методической и консультативной помощи родителям детей раннего и дошкольного возраста</t>
  </si>
  <si>
    <t>Использование современной цифровой образовательной среды для реализации образовательных программ педагогическими работниками в командном режиме</t>
  </si>
  <si>
    <t>Эффективные практики выявления, поддержки и развития способностей и талантов у детей и молодежи</t>
  </si>
  <si>
    <t>2.3.1</t>
  </si>
  <si>
    <t>Актуальные вопросы здоровьесберегающей деятельности в образовательной организации</t>
  </si>
  <si>
    <t>2.3.2</t>
  </si>
  <si>
    <t>Обучение основам безопасности жизнедеятельности</t>
  </si>
  <si>
    <t>2.3.3</t>
  </si>
  <si>
    <t>2.3.4</t>
  </si>
  <si>
    <t>108-144</t>
  </si>
  <si>
    <t>Актуальные вопросы обучения предметам естественно-географического цикла</t>
  </si>
  <si>
    <t>2.3.5</t>
  </si>
  <si>
    <t>Актуальные вопросы обучения предметам социально-гуманитарного цикла</t>
  </si>
  <si>
    <t>2.3.6</t>
  </si>
  <si>
    <t>2.3.7</t>
  </si>
  <si>
    <t>2.3.8</t>
  </si>
  <si>
    <t>Актуальные вопросы применения ИКТ в образовательном процессе</t>
  </si>
  <si>
    <t>2.3.9</t>
  </si>
  <si>
    <t>Обучение математике, информатике и ИКТ в соответствии с требованиями ФГОС ОО</t>
  </si>
  <si>
    <t>2.3.10</t>
  </si>
  <si>
    <t>Актуальные вопросы начального общего образования</t>
  </si>
  <si>
    <t>2.3.11</t>
  </si>
  <si>
    <t>2.3.12</t>
  </si>
  <si>
    <t xml:space="preserve">Ресурсы обеспечения психологической безопасности образовательной среды в условиях реализации ФГОС и профстандарта педагога </t>
  </si>
  <si>
    <t>2.3.13</t>
  </si>
  <si>
    <t>Актуальные вопросы повышения квалификации педагогов-библиотекарей</t>
  </si>
  <si>
    <t>2.3.14</t>
  </si>
  <si>
    <t>Актуальные вопросы СПО</t>
  </si>
  <si>
    <t>2.3.15</t>
  </si>
  <si>
    <t>Актуальные вопросы управления образовательной организацией</t>
  </si>
  <si>
    <t>2.3.16</t>
  </si>
  <si>
    <t>Актуальные вопросы обучения предметам филологического цикла</t>
  </si>
  <si>
    <t>2.3.17</t>
  </si>
  <si>
    <t>3.1.1</t>
  </si>
  <si>
    <t>Семинар руководителей Центров образования цифрового и гуманитарного профилей "Точка роста" в рамках реализации регионального проекта "Современная школа"</t>
  </si>
  <si>
    <t>3.1.2</t>
  </si>
  <si>
    <t>Тренинг для учителей Технологии, ОБЖ, Информатики и педагогов дополнительного образования по вопросам реализации регионального проекта "Современная школа"</t>
  </si>
  <si>
    <t>3.1.3</t>
  </si>
  <si>
    <t>Семинар руководителей Центров образования естественно-научной и технологической направленности  "Точка роста" в рамках реализации регионального проекта "Современная школа"</t>
  </si>
  <si>
    <t>3.1.4</t>
  </si>
  <si>
    <t>Тренинг для учителей Химиии, Физики и Биологии по вопросам реализации регионального проекта "Современная школа"</t>
  </si>
  <si>
    <t>3.1.5</t>
  </si>
  <si>
    <t>Семинар руководителей и педагогов школ, включенных а проект "Школьная цифровая платформа"</t>
  </si>
  <si>
    <t>3.1.6</t>
  </si>
  <si>
    <t>Вебинар по вопросам разработки и внедрения программ воспитания</t>
  </si>
  <si>
    <t>3.1.7</t>
  </si>
  <si>
    <t>Семинар по вопросам развития Российского движения школьников в деятельности образовательной организаций Ленинградской области (РП "Успех каждого ребенка"</t>
  </si>
  <si>
    <t>3.1.8</t>
  </si>
  <si>
    <t xml:space="preserve">Семинар для представителей органов ГОУО по актуальным вопросам государственно-общественного управления </t>
  </si>
  <si>
    <t>3.1.9</t>
  </si>
  <si>
    <t>Вебинар для родительской общественности по актуальным вопросам ГОУ</t>
  </si>
  <si>
    <t>3.1.10</t>
  </si>
  <si>
    <t>Вебинар по вопросам формирования образовательной среды развития одарённости в образовательном пространстве школы и муниципального образования (в рамках регионального проекта "Успех каждого ребенка")</t>
  </si>
  <si>
    <t>3.1.11</t>
  </si>
  <si>
    <t>Вебинар по вопросам организации и проведения школьного и муниципального этапов Всероссийской олимпиады школьников в 2020/2021 учебном году (по материалам центральных предметно-методических комиссий) (в рамках регионального проекта "Успех каждого ребенка")</t>
  </si>
  <si>
    <t>3.1.12</t>
  </si>
  <si>
    <t>Семинар-практикум «Школьное лесничество как эффективная форма экологического воспитания и профориентации  школьников» (в рамках регионального проекта "Успех каждого ребенка")</t>
  </si>
  <si>
    <t>3.1.13</t>
  </si>
  <si>
    <t>3.1.14</t>
  </si>
  <si>
    <t xml:space="preserve">Круглый стол по итогам внедрения основ предпринимательской деятельности в образовательных организациях Ленинрасдкой области </t>
  </si>
  <si>
    <t>январь-июнь</t>
  </si>
  <si>
    <t>3.1.15</t>
  </si>
  <si>
    <t>Семинар (вебинапр) по вопросам организации работы по ранней профориентации детей дошкольного возраста</t>
  </si>
  <si>
    <t>3.1.16</t>
  </si>
  <si>
    <t>3.1.17</t>
  </si>
  <si>
    <t>3.1.18</t>
  </si>
  <si>
    <t>3.1.19</t>
  </si>
  <si>
    <t>Семинар «Целевая модель дополнительного образования детей»</t>
  </si>
  <si>
    <t>3.1.20</t>
  </si>
  <si>
    <t>3.1.21</t>
  </si>
  <si>
    <t>Семинар "Проектирование программ наставничества в системе дополнительного образования"</t>
  </si>
  <si>
    <t>3.1.22</t>
  </si>
  <si>
    <t>Семинар по вопросам организации детского туризма (совместно с региональным ресурсным центром ГБУ ДО Центр «Ладога»)</t>
  </si>
  <si>
    <t>3.1.23</t>
  </si>
  <si>
    <t>Вебинар по вопросам реализации в Ленинградской области проекта детского образовательного туризма "Живые уроки" (совместно с комитетом Ленинградской области по туризму)</t>
  </si>
  <si>
    <t>по полугодиям</t>
  </si>
  <si>
    <t>3.1.24</t>
  </si>
  <si>
    <t>Вебинар на тему «Механизм взаимодействия общеобразовательных организаций с туроператорами по вопросам реализации экскурсионных программ для обучающихся Ленинградской области» с привлечением специалистов УГИБДД ГУ МВД РФ по г. Санкт-Петербургу и Ленинградской области</t>
  </si>
  <si>
    <t>3.1.25</t>
  </si>
  <si>
    <t>Вебинар на тему «Программа формирования лояльности законных представителей детей и работников сферы образования к Ленинградской области как туристской дестинации»</t>
  </si>
  <si>
    <t>3.1.26</t>
  </si>
  <si>
    <t>3.1.27</t>
  </si>
  <si>
    <t>Научно-практический семинар по вопросам образования обучающихся с ОВЗ</t>
  </si>
  <si>
    <t>3.1.28</t>
  </si>
  <si>
    <t>Семинары-практикумы по вопросам подготовки экспертов РПК ЕГЭ</t>
  </si>
  <si>
    <t>январь-апрель</t>
  </si>
  <si>
    <t>3.1.29</t>
  </si>
  <si>
    <t>Семинары-практикумы по подготовке экспертов РПК ОГЭ</t>
  </si>
  <si>
    <t>3.1.30</t>
  </si>
  <si>
    <t xml:space="preserve">Вебинары по КИМ ЕГЭ-ОГЭ 2022 года </t>
  </si>
  <si>
    <t>3.1.31</t>
  </si>
  <si>
    <t>Установочные вебинары РПК ОГЭ по оперативному согласованию оценивания развернутых ответов</t>
  </si>
  <si>
    <t>Вебинары по подготовке экспертов, организаторов- собеседников для проведения итогового собеседования в 9-х классах</t>
  </si>
  <si>
    <t>февраль, декабрь</t>
  </si>
  <si>
    <t>Вебинар по вопросам обновления информационного наполнения и функциональных возможностей открытых и общедоступных информационных ресурсов (официальных сайтов в сети "Интернет")</t>
  </si>
  <si>
    <t xml:space="preserve">Вебинары по согласованию подходов к оцениванию ВПР перед проверкой работ обучающихся </t>
  </si>
  <si>
    <t>Семинар по вопросам соблюдения законодательства о противодействии коррупции (для руководителей государственных организаций, подведомственных комитету)</t>
  </si>
  <si>
    <t>Основы волонтерской деятельности</t>
  </si>
  <si>
    <t>VII Интернет-конкурс методической разработок организаций дополнительного образования</t>
  </si>
  <si>
    <t xml:space="preserve">Экспертиза материалов по актуальным вопросам развития образования </t>
  </si>
  <si>
    <t>Информационно-аналитическое, техническое сопровождение онлайн ресурса по реализации мер социальной поддержки молодых специалистов системы образования Ленинградской области, включая реализацию программы "Наставничество"</t>
  </si>
  <si>
    <t>Мониторинг качества реализации дополнительного профессионального образования руководящих и педагогических работников (по состоянию на 01.12) в рамках проекта "Современная школа", включая  удовлетворенность качеством реализации программ дополнительного профессионального образования (с подготовкой информационно-аналитического отчета и рекомендаций)</t>
  </si>
  <si>
    <t>Мониторинг по переподготовке и повышению квалификации руководящих и педагогических работников образовательных учреждений Ленинградской области, удовлетворенности качеством реализации программ дополнительного профессионального образования в 2021 году (с подготовкой информационно-аналитического отчета и рекомендаций)</t>
  </si>
  <si>
    <t>Семинар по вопросам использования дистанционных образовательных технологий и электронного обучения</t>
  </si>
  <si>
    <t>Департамент развития общего образования</t>
  </si>
  <si>
    <t xml:space="preserve">Формирование и оценивание функциональной грамотности обучающихся в начальной школе  </t>
  </si>
  <si>
    <t>Формирование и оценивание естественнонаучной грамотности школьников в контексте требований международных исследований качества образования (PISA)</t>
  </si>
  <si>
    <t>Формирование и оценивание математической грамотности школьников в контексте международных исследований качества образования</t>
  </si>
  <si>
    <t>5.1.35</t>
  </si>
  <si>
    <t>Методические рекомендации для образовательных организациях со стабильно низкими образовательными результатами по разработке программ перехода школы в эффективный режим работы</t>
  </si>
  <si>
    <t>Комплексный анализ результатов оценочных процедур ВПР, ОГЭ, ЕГЭ, региональных исследований в 2020-2021 году, в том числе в разрезе муниципальных образований с подготовкой рекомендаций ОМСУ, методическим службам, руководителям ОО</t>
  </si>
  <si>
    <t>Формирование и оценивание читательской грамотности обучающихся в контексте требований международных исследований качества образования (PISA)</t>
  </si>
  <si>
    <t xml:space="preserve">Ехcel в контексте компьютерного ЕГЭ по информатике </t>
  </si>
  <si>
    <t>февраль-март</t>
  </si>
  <si>
    <t>ФИО куратора
в КОиПО ЛО</t>
  </si>
  <si>
    <t>Научно-методическое сопровождение деятельности специалистов (психологов, дефектологов, логопедов), социальных педагогов и педагогов дополнительного образования в работе со школами, с устойчиво  низкими образовательными результатами подготовки обучающихся</t>
  </si>
  <si>
    <t>Адресное наставничество муниципальных методических служб  по работе со школами, с устойчиво  низкими образовательными результатами подготовки обучающихся (в течении 3-х лет)</t>
  </si>
  <si>
    <t>Адресное наставничество школ с устойчиво  низкими образовательными результатами подготовки обучающихся (в течении 3-х лет)</t>
  </si>
  <si>
    <t>3.5.19</t>
  </si>
  <si>
    <t>3.5.20</t>
  </si>
  <si>
    <t>Учебно-методическое пособие по вопросам формирования и оценивания функциональной грамотности средствами учебных предметов (Серия: Школа функциональной грамотности)</t>
  </si>
  <si>
    <t>Методические рекомендации по организации и проведению мониторинга функциональной грамотности во внутришкольной системе оценки качества образования</t>
  </si>
  <si>
    <t>Мониторинг муниципальных практик формирования и оценивания функциональной грамотности, формирование цифрового банка таких практик</t>
  </si>
  <si>
    <t>Организационно-методическое и информационно-технологическое сопровождение реализации регионального проекта по развитию мобильного электронного образования</t>
  </si>
  <si>
    <t>Организация и проведение курсов  повышения квалификации учителей, преподающих предмет «Основы предпринимательской деятельности»</t>
  </si>
  <si>
    <t>Консультационно-методическое сопровождение региональных инновационных программ, утвержденных координационным советом Ленинградской области</t>
  </si>
  <si>
    <t>Сопровождение регионального инновационного проекта "Университет компетенций (переподготовка, повышение квалиифкации педагогических кадров СПО для образования будущего)"</t>
  </si>
  <si>
    <t>Работники органов опеки, руководящие и педагогические кадры организаций для детей-сирот и детей, оставшихся без попечения родителей</t>
  </si>
  <si>
    <t>Организация сетевого взаимодействия на муниципальном уровне школ с высокими и низкими результатами обучения.</t>
  </si>
  <si>
    <t>2.2.58</t>
  </si>
  <si>
    <t>Обучение физической культуре в современной школе</t>
  </si>
  <si>
    <t>78-144</t>
  </si>
  <si>
    <t>Информационно-методическое сопровождение реализации регионального проекта «Патриотическое воспитание» национального проекта «Образование»</t>
  </si>
  <si>
    <t xml:space="preserve">Приложение  2
к распоряжению
комитета общего и профессионального
образования Ленинградской области
от «30» декабря 2020 года № 2284-р  </t>
  </si>
  <si>
    <t>2.3.18</t>
  </si>
  <si>
    <t>Вебинар по актуальным вопросам организации обучения лиц с ОВЗ  (для методических служб муниципальных районов)</t>
  </si>
  <si>
    <t>Информационно-аналитическое сопровождение реализации национального проекта "Образование", в том числе: сопровождение работы в системе "Электронный бюджет", региональной информационной системе управления проектами (ИСУП), федеральной информационной системе «Система управления проектной деятельностью», иных информационных системах в рамках реализации национального проекта "Образование"</t>
  </si>
  <si>
    <t>Основы организации деятельности негосударственных дошкольных образовательных организаций</t>
  </si>
  <si>
    <t>Руководящие и педагогические кадры негосударственных образовательных организаций, индивидуальные предприниматели</t>
  </si>
  <si>
    <t>Сопровождение и организация деятельности Ассоциации новых школ Ленинградской области, Ассоциации молодых педагогов Ленинградской области, Совета руководителей образовательный организаций Ленинградской области, Клуба победителей Ленинградского областного конкурса профессионального педагогического мастерства, , регионального отделения Всероссийского педагогического собрания</t>
  </si>
  <si>
    <t>Комплексное организационно-методическое сопровождение программы "Земский учитель" (включая ведение онлайн-платформы)</t>
  </si>
  <si>
    <t>Методические рекомендации по участию руководителей и педагогов в конкурсах профессионального педагогического мастерства</t>
  </si>
  <si>
    <t>Консультационно-методическое сопровождение подбора печатных изданий для включения в комплект "Подарок первокласснику"</t>
  </si>
  <si>
    <t>Состав основных показателей, характеризующих содержание государственных услуг (работ)
государственного задания ГАОУ ДПО "ЛОИРО" на 2021 год и на плановый период 2022-2023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</si>
</sst>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99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66"/>
        <bgColor rgb="FFFFFF99"/>
      </patternFill>
    </fill>
    <fill>
      <patternFill patternType="solid">
        <fgColor rgb="FFFF757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4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14" fillId="4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27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vertical="center"/>
    </xf>
    <xf numFmtId="0" fontId="2" fillId="5" borderId="18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justify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2" fillId="10" borderId="11" xfId="0" applyFont="1" applyFill="1" applyBorder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0" borderId="16" xfId="0" applyFont="1" applyFill="1" applyBorder="1"/>
    <xf numFmtId="0" fontId="16" fillId="0" borderId="11" xfId="0" applyFont="1" applyFill="1" applyBorder="1"/>
    <xf numFmtId="0" fontId="3" fillId="0" borderId="1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wrapText="1"/>
    </xf>
    <xf numFmtId="0" fontId="15" fillId="5" borderId="4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/>
    <xf numFmtId="0" fontId="15" fillId="0" borderId="4" xfId="0" applyFont="1" applyFill="1" applyBorder="1" applyAlignme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16" fillId="0" borderId="16" xfId="0" applyFont="1" applyBorder="1"/>
    <xf numFmtId="0" fontId="16" fillId="0" borderId="11" xfId="0" applyFont="1" applyBorder="1"/>
    <xf numFmtId="0" fontId="3" fillId="0" borderId="10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/>
    </xf>
    <xf numFmtId="0" fontId="18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4" xfId="0" applyFont="1" applyBorder="1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4" fillId="6" borderId="25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top" wrapText="1"/>
    </xf>
    <xf numFmtId="0" fontId="14" fillId="4" borderId="29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0" fillId="7" borderId="14" xfId="0" applyFont="1" applyFill="1" applyBorder="1" applyAlignment="1">
      <alignment horizontal="left" vertical="top" wrapText="1"/>
    </xf>
    <xf numFmtId="0" fontId="20" fillId="7" borderId="8" xfId="0" applyFont="1" applyFill="1" applyBorder="1" applyAlignment="1">
      <alignment horizontal="left" vertical="top" wrapText="1"/>
    </xf>
    <xf numFmtId="0" fontId="20" fillId="7" borderId="15" xfId="0" applyFont="1" applyFill="1" applyBorder="1" applyAlignment="1">
      <alignment horizontal="left" vertical="top" wrapText="1"/>
    </xf>
    <xf numFmtId="0" fontId="20" fillId="7" borderId="2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20" fillId="7" borderId="4" xfId="0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 wrapText="1"/>
    </xf>
    <xf numFmtId="0" fontId="21" fillId="7" borderId="3" xfId="0" applyFont="1" applyFill="1" applyBorder="1" applyAlignment="1">
      <alignment horizontal="left" vertical="top" wrapText="1"/>
    </xf>
    <xf numFmtId="0" fontId="21" fillId="7" borderId="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4" fillId="5" borderId="3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5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Обычный" xfId="0" builtinId="0"/>
    <cellStyle name="Обычный 2" xfId="23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</cellStyles>
  <dxfs count="0"/>
  <tableStyles count="0" defaultTableStyle="TableStyleMedium9" defaultPivotStyle="PivotStyleLight16"/>
  <colors>
    <mruColors>
      <color rgb="FF0ABA0A"/>
      <color rgb="FFFF33CC"/>
      <color rgb="FFFF7575"/>
      <color rgb="FF00CCFF"/>
      <color rgb="FFFFFF66"/>
      <color rgb="FFFF99FF"/>
      <color rgb="FF572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0"/>
  <sheetViews>
    <sheetView tabSelected="1" zoomScale="115" zoomScaleNormal="115" zoomScaleSheetLayoutView="110" zoomScalePageLayoutView="70" workbookViewId="0">
      <selection activeCell="H5" sqref="H5:H6"/>
    </sheetView>
  </sheetViews>
  <sheetFormatPr defaultColWidth="8.7109375" defaultRowHeight="15" x14ac:dyDescent="0.25"/>
  <cols>
    <col min="1" max="1" width="9.5703125" style="5" customWidth="1"/>
    <col min="2" max="2" width="39.28515625" style="5" customWidth="1"/>
    <col min="3" max="3" width="9" style="5" customWidth="1"/>
    <col min="4" max="4" width="59.140625" style="5" customWidth="1"/>
    <col min="5" max="7" width="10.7109375" style="5" customWidth="1"/>
    <col min="8" max="8" width="15.7109375" style="5" customWidth="1"/>
    <col min="9" max="9" width="19.42578125" style="5" hidden="1" customWidth="1"/>
    <col min="10" max="10" width="14.42578125" style="5" hidden="1" customWidth="1"/>
    <col min="11" max="16384" width="8.7109375" style="5"/>
  </cols>
  <sheetData>
    <row r="1" spans="1:23" s="4" customFormat="1" ht="87.75" customHeight="1" x14ac:dyDescent="0.25">
      <c r="A1" s="441" t="s">
        <v>764</v>
      </c>
      <c r="B1" s="441"/>
      <c r="C1" s="441"/>
      <c r="D1" s="441"/>
      <c r="E1" s="441"/>
      <c r="F1" s="441"/>
      <c r="G1" s="441"/>
      <c r="H1" s="441"/>
      <c r="I1" s="441"/>
    </row>
    <row r="2" spans="1:23" ht="15.4" customHeight="1" x14ac:dyDescent="0.25">
      <c r="A2" s="270"/>
      <c r="B2" s="270"/>
      <c r="C2" s="270"/>
      <c r="D2" s="270"/>
      <c r="E2" s="270"/>
      <c r="F2" s="270"/>
      <c r="G2" s="270"/>
      <c r="H2" s="270"/>
    </row>
    <row r="3" spans="1:23" ht="53.65" customHeight="1" x14ac:dyDescent="0.25">
      <c r="A3" s="442" t="s">
        <v>774</v>
      </c>
      <c r="B3" s="442"/>
      <c r="C3" s="442"/>
      <c r="D3" s="442"/>
      <c r="E3" s="442"/>
      <c r="F3" s="442"/>
      <c r="G3" s="442"/>
      <c r="H3" s="442"/>
      <c r="I3" s="442"/>
    </row>
    <row r="4" spans="1:23" ht="22.5" customHeight="1" x14ac:dyDescent="0.25">
      <c r="A4" s="410" t="s">
        <v>380</v>
      </c>
      <c r="B4" s="410"/>
      <c r="C4" s="410"/>
      <c r="D4" s="410"/>
      <c r="E4" s="410"/>
      <c r="F4" s="410"/>
      <c r="G4" s="410"/>
      <c r="H4" s="410"/>
      <c r="I4" s="4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288" t="s">
        <v>381</v>
      </c>
      <c r="B5" s="288" t="s">
        <v>382</v>
      </c>
      <c r="C5" s="288" t="s">
        <v>383</v>
      </c>
      <c r="D5" s="288" t="s">
        <v>384</v>
      </c>
      <c r="E5" s="288" t="s">
        <v>385</v>
      </c>
      <c r="F5" s="408" t="s">
        <v>386</v>
      </c>
      <c r="G5" s="408"/>
      <c r="H5" s="409" t="s">
        <v>0</v>
      </c>
      <c r="I5" s="408" t="s">
        <v>745</v>
      </c>
    </row>
    <row r="6" spans="1:23" ht="48" customHeight="1" x14ac:dyDescent="0.25">
      <c r="A6" s="288"/>
      <c r="B6" s="288"/>
      <c r="C6" s="288"/>
      <c r="D6" s="288"/>
      <c r="E6" s="407"/>
      <c r="F6" s="45" t="s">
        <v>387</v>
      </c>
      <c r="G6" s="45" t="s">
        <v>390</v>
      </c>
      <c r="H6" s="409"/>
      <c r="I6" s="408"/>
    </row>
    <row r="7" spans="1:23" s="53" customFormat="1" ht="31.5" x14ac:dyDescent="0.25">
      <c r="A7" s="218" t="s">
        <v>437</v>
      </c>
      <c r="B7" s="50" t="s">
        <v>438</v>
      </c>
      <c r="C7" s="51">
        <v>276</v>
      </c>
      <c r="D7" s="50" t="s">
        <v>439</v>
      </c>
      <c r="E7" s="51">
        <f t="shared" ref="E7:E24" si="0">F7+G7</f>
        <v>2</v>
      </c>
      <c r="F7" s="51">
        <v>2</v>
      </c>
      <c r="G7" s="51">
        <v>0</v>
      </c>
      <c r="H7" s="51" t="s">
        <v>32</v>
      </c>
      <c r="I7" s="51" t="s">
        <v>440</v>
      </c>
    </row>
    <row r="8" spans="1:23" s="53" customFormat="1" ht="31.5" x14ac:dyDescent="0.25">
      <c r="A8" s="219" t="s">
        <v>441</v>
      </c>
      <c r="B8" s="55" t="s">
        <v>442</v>
      </c>
      <c r="C8" s="56">
        <v>258</v>
      </c>
      <c r="D8" s="55" t="s">
        <v>443</v>
      </c>
      <c r="E8" s="51">
        <f t="shared" si="0"/>
        <v>1</v>
      </c>
      <c r="F8" s="56">
        <v>0</v>
      </c>
      <c r="G8" s="56">
        <v>1</v>
      </c>
      <c r="H8" s="51" t="s">
        <v>32</v>
      </c>
      <c r="I8" s="56" t="s">
        <v>58</v>
      </c>
    </row>
    <row r="9" spans="1:23" s="53" customFormat="1" ht="31.5" x14ac:dyDescent="0.25">
      <c r="A9" s="219" t="s">
        <v>444</v>
      </c>
      <c r="B9" s="50" t="s">
        <v>447</v>
      </c>
      <c r="C9" s="51">
        <v>300</v>
      </c>
      <c r="D9" s="50" t="s">
        <v>466</v>
      </c>
      <c r="E9" s="51">
        <f t="shared" ref="E9:E11" si="1">F9+G9</f>
        <v>1</v>
      </c>
      <c r="F9" s="51">
        <v>0</v>
      </c>
      <c r="G9" s="51">
        <v>1</v>
      </c>
      <c r="H9" s="51" t="s">
        <v>32</v>
      </c>
      <c r="I9" s="138" t="s">
        <v>71</v>
      </c>
    </row>
    <row r="10" spans="1:23" s="53" customFormat="1" ht="31.5" x14ac:dyDescent="0.25">
      <c r="A10" s="218" t="s">
        <v>446</v>
      </c>
      <c r="B10" s="65" t="s">
        <v>447</v>
      </c>
      <c r="C10" s="51">
        <v>300</v>
      </c>
      <c r="D10" s="50" t="s">
        <v>468</v>
      </c>
      <c r="E10" s="51">
        <f t="shared" si="1"/>
        <v>1</v>
      </c>
      <c r="F10" s="51">
        <v>0</v>
      </c>
      <c r="G10" s="51">
        <v>1</v>
      </c>
      <c r="H10" s="51" t="s">
        <v>32</v>
      </c>
      <c r="I10" s="138" t="s">
        <v>71</v>
      </c>
    </row>
    <row r="11" spans="1:23" s="53" customFormat="1" ht="31.5" x14ac:dyDescent="0.25">
      <c r="A11" s="66" t="s">
        <v>449</v>
      </c>
      <c r="B11" s="67" t="s">
        <v>447</v>
      </c>
      <c r="C11" s="56">
        <v>300</v>
      </c>
      <c r="D11" s="50" t="s">
        <v>470</v>
      </c>
      <c r="E11" s="51">
        <f t="shared" si="1"/>
        <v>1</v>
      </c>
      <c r="F11" s="51">
        <v>1</v>
      </c>
      <c r="G11" s="51">
        <v>0</v>
      </c>
      <c r="H11" s="51" t="s">
        <v>32</v>
      </c>
      <c r="I11" s="138" t="s">
        <v>71</v>
      </c>
    </row>
    <row r="12" spans="1:23" s="53" customFormat="1" ht="31.5" x14ac:dyDescent="0.25">
      <c r="A12" s="218" t="s">
        <v>451</v>
      </c>
      <c r="B12" s="67" t="s">
        <v>438</v>
      </c>
      <c r="C12" s="58">
        <v>300</v>
      </c>
      <c r="D12" s="57" t="s">
        <v>445</v>
      </c>
      <c r="E12" s="59">
        <f t="shared" si="0"/>
        <v>1</v>
      </c>
      <c r="F12" s="58">
        <v>0</v>
      </c>
      <c r="G12" s="58">
        <v>1</v>
      </c>
      <c r="H12" s="51" t="s">
        <v>32</v>
      </c>
      <c r="I12" s="181" t="s">
        <v>153</v>
      </c>
    </row>
    <row r="13" spans="1:23" s="53" customFormat="1" ht="30" x14ac:dyDescent="0.25">
      <c r="A13" s="219" t="s">
        <v>454</v>
      </c>
      <c r="B13" s="136" t="s">
        <v>447</v>
      </c>
      <c r="C13" s="58">
        <v>300</v>
      </c>
      <c r="D13" s="60" t="s">
        <v>448</v>
      </c>
      <c r="E13" s="59">
        <f t="shared" si="0"/>
        <v>1</v>
      </c>
      <c r="F13" s="59">
        <v>1</v>
      </c>
      <c r="G13" s="59">
        <v>0</v>
      </c>
      <c r="H13" s="51" t="s">
        <v>32</v>
      </c>
      <c r="I13" s="181" t="s">
        <v>153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23" s="53" customFormat="1" ht="30" x14ac:dyDescent="0.25">
      <c r="A14" s="219" t="s">
        <v>456</v>
      </c>
      <c r="B14" s="136" t="s">
        <v>447</v>
      </c>
      <c r="C14" s="58">
        <v>290</v>
      </c>
      <c r="D14" s="61" t="s">
        <v>450</v>
      </c>
      <c r="E14" s="59">
        <f t="shared" si="0"/>
        <v>1</v>
      </c>
      <c r="F14" s="59">
        <v>1</v>
      </c>
      <c r="G14" s="59">
        <v>0</v>
      </c>
      <c r="H14" s="51" t="s">
        <v>32</v>
      </c>
      <c r="I14" s="181" t="s">
        <v>153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23" s="53" customFormat="1" ht="47.25" x14ac:dyDescent="0.25">
      <c r="A15" s="218" t="s">
        <v>459</v>
      </c>
      <c r="B15" s="67" t="s">
        <v>452</v>
      </c>
      <c r="C15" s="58">
        <v>252</v>
      </c>
      <c r="D15" s="62" t="s">
        <v>453</v>
      </c>
      <c r="E15" s="59">
        <f t="shared" si="0"/>
        <v>1</v>
      </c>
      <c r="F15" s="59">
        <v>1</v>
      </c>
      <c r="G15" s="59">
        <v>0</v>
      </c>
      <c r="H15" s="51" t="s">
        <v>32</v>
      </c>
      <c r="I15" s="181" t="s">
        <v>153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23" s="53" customFormat="1" ht="30" x14ac:dyDescent="0.25">
      <c r="A16" s="66" t="s">
        <v>462</v>
      </c>
      <c r="B16" s="136" t="s">
        <v>447</v>
      </c>
      <c r="C16" s="58">
        <v>252</v>
      </c>
      <c r="D16" s="60" t="s">
        <v>455</v>
      </c>
      <c r="E16" s="59">
        <f t="shared" si="0"/>
        <v>1</v>
      </c>
      <c r="F16" s="59">
        <v>0</v>
      </c>
      <c r="G16" s="59">
        <v>1</v>
      </c>
      <c r="H16" s="51" t="s">
        <v>32</v>
      </c>
      <c r="I16" s="181" t="s">
        <v>153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25" s="53" customFormat="1" ht="30" x14ac:dyDescent="0.25">
      <c r="A17" s="218" t="s">
        <v>465</v>
      </c>
      <c r="B17" s="136" t="s">
        <v>457</v>
      </c>
      <c r="C17" s="58">
        <v>258</v>
      </c>
      <c r="D17" s="60" t="s">
        <v>458</v>
      </c>
      <c r="E17" s="59">
        <f t="shared" si="0"/>
        <v>1</v>
      </c>
      <c r="F17" s="59">
        <v>1</v>
      </c>
      <c r="G17" s="59">
        <v>0</v>
      </c>
      <c r="H17" s="51" t="s">
        <v>32</v>
      </c>
      <c r="I17" s="181" t="s">
        <v>153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25" s="53" customFormat="1" ht="30" x14ac:dyDescent="0.25">
      <c r="A18" s="219" t="s">
        <v>467</v>
      </c>
      <c r="B18" s="136" t="s">
        <v>460</v>
      </c>
      <c r="C18" s="58">
        <v>258</v>
      </c>
      <c r="D18" s="63" t="s">
        <v>461</v>
      </c>
      <c r="E18" s="59">
        <f t="shared" si="0"/>
        <v>1</v>
      </c>
      <c r="F18" s="59">
        <v>0</v>
      </c>
      <c r="G18" s="59">
        <v>1</v>
      </c>
      <c r="H18" s="51" t="s">
        <v>32</v>
      </c>
      <c r="I18" s="181" t="s">
        <v>153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25" s="53" customFormat="1" ht="15.75" x14ac:dyDescent="0.25">
      <c r="A19" s="219" t="s">
        <v>469</v>
      </c>
      <c r="B19" s="136" t="s">
        <v>463</v>
      </c>
      <c r="C19" s="58">
        <v>306</v>
      </c>
      <c r="D19" s="60" t="s">
        <v>464</v>
      </c>
      <c r="E19" s="59">
        <f t="shared" si="0"/>
        <v>1</v>
      </c>
      <c r="F19" s="59">
        <v>1</v>
      </c>
      <c r="G19" s="59">
        <v>0</v>
      </c>
      <c r="H19" s="51" t="s">
        <v>32</v>
      </c>
      <c r="I19" s="181" t="s">
        <v>153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25" s="53" customFormat="1" ht="31.5" x14ac:dyDescent="0.25">
      <c r="A20" s="218" t="s">
        <v>471</v>
      </c>
      <c r="B20" s="67" t="s">
        <v>472</v>
      </c>
      <c r="C20" s="64">
        <v>540</v>
      </c>
      <c r="D20" s="63" t="s">
        <v>461</v>
      </c>
      <c r="E20" s="59">
        <f t="shared" si="0"/>
        <v>1</v>
      </c>
      <c r="F20" s="59">
        <v>0</v>
      </c>
      <c r="G20" s="59">
        <v>1</v>
      </c>
      <c r="H20" s="51" t="s">
        <v>32</v>
      </c>
      <c r="I20" s="181" t="s">
        <v>153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25" s="53" customFormat="1" ht="31.5" x14ac:dyDescent="0.25">
      <c r="A21" s="66" t="s">
        <v>473</v>
      </c>
      <c r="B21" s="67" t="s">
        <v>472</v>
      </c>
      <c r="C21" s="64">
        <v>540</v>
      </c>
      <c r="D21" s="63" t="s">
        <v>474</v>
      </c>
      <c r="E21" s="59">
        <f t="shared" si="0"/>
        <v>1</v>
      </c>
      <c r="F21" s="59">
        <v>0</v>
      </c>
      <c r="G21" s="59">
        <v>1</v>
      </c>
      <c r="H21" s="51" t="s">
        <v>32</v>
      </c>
      <c r="I21" s="181" t="s">
        <v>153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25" s="53" customFormat="1" ht="31.5" x14ac:dyDescent="0.25">
      <c r="A22" s="218" t="s">
        <v>475</v>
      </c>
      <c r="B22" s="67" t="s">
        <v>447</v>
      </c>
      <c r="C22" s="64">
        <v>285</v>
      </c>
      <c r="D22" s="63" t="s">
        <v>476</v>
      </c>
      <c r="E22" s="59">
        <f t="shared" si="0"/>
        <v>1</v>
      </c>
      <c r="F22" s="59">
        <v>0</v>
      </c>
      <c r="G22" s="59">
        <v>1</v>
      </c>
      <c r="H22" s="51" t="s">
        <v>32</v>
      </c>
      <c r="I22" s="181" t="s">
        <v>153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25" s="53" customFormat="1" ht="31.5" x14ac:dyDescent="0.25">
      <c r="A23" s="219" t="s">
        <v>477</v>
      </c>
      <c r="B23" s="67" t="s">
        <v>472</v>
      </c>
      <c r="C23" s="64">
        <v>265</v>
      </c>
      <c r="D23" s="63" t="s">
        <v>478</v>
      </c>
      <c r="E23" s="59">
        <f t="shared" si="0"/>
        <v>1</v>
      </c>
      <c r="F23" s="59">
        <v>1</v>
      </c>
      <c r="G23" s="59">
        <v>0</v>
      </c>
      <c r="H23" s="51" t="s">
        <v>32</v>
      </c>
      <c r="I23" s="181" t="s">
        <v>153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25" s="53" customFormat="1" ht="45" x14ac:dyDescent="0.25">
      <c r="A24" s="220" t="s">
        <v>479</v>
      </c>
      <c r="B24" s="136" t="s">
        <v>480</v>
      </c>
      <c r="C24" s="85">
        <v>252</v>
      </c>
      <c r="D24" s="121" t="s">
        <v>481</v>
      </c>
      <c r="E24" s="82">
        <f t="shared" si="0"/>
        <v>1</v>
      </c>
      <c r="F24" s="82">
        <v>0</v>
      </c>
      <c r="G24" s="82">
        <v>1</v>
      </c>
      <c r="H24" s="137" t="s">
        <v>32</v>
      </c>
      <c r="I24" s="181" t="s">
        <v>153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25" ht="22.5" x14ac:dyDescent="0.3">
      <c r="A25" s="402" t="s">
        <v>388</v>
      </c>
      <c r="B25" s="402"/>
      <c r="C25" s="402"/>
      <c r="D25" s="402"/>
      <c r="E25" s="217">
        <f>SUM(E7:E24)</f>
        <v>19</v>
      </c>
      <c r="F25" s="217">
        <f>SUM(F7:F24)</f>
        <v>9</v>
      </c>
      <c r="G25" s="217">
        <f t="shared" ref="G25" si="2">SUM(G7:G24)</f>
        <v>10</v>
      </c>
      <c r="H25" s="122"/>
      <c r="I25" s="1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5" ht="22.5" customHeight="1" x14ac:dyDescent="0.25">
      <c r="A26" s="410" t="s">
        <v>389</v>
      </c>
      <c r="B26" s="410"/>
      <c r="C26" s="410"/>
      <c r="D26" s="410"/>
      <c r="E26" s="410"/>
      <c r="F26" s="410"/>
      <c r="G26" s="410"/>
      <c r="H26" s="410"/>
      <c r="I26" s="41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 customHeight="1" x14ac:dyDescent="0.25">
      <c r="A27" s="288" t="s">
        <v>381</v>
      </c>
      <c r="B27" s="288" t="s">
        <v>382</v>
      </c>
      <c r="C27" s="288" t="s">
        <v>383</v>
      </c>
      <c r="D27" s="288" t="s">
        <v>384</v>
      </c>
      <c r="E27" s="288" t="s">
        <v>385</v>
      </c>
      <c r="F27" s="408" t="s">
        <v>386</v>
      </c>
      <c r="G27" s="408"/>
      <c r="H27" s="409" t="s">
        <v>0</v>
      </c>
      <c r="I27" s="408" t="s">
        <v>745</v>
      </c>
    </row>
    <row r="28" spans="1:25" ht="48" customHeight="1" x14ac:dyDescent="0.25">
      <c r="A28" s="288"/>
      <c r="B28" s="288"/>
      <c r="C28" s="288"/>
      <c r="D28" s="288"/>
      <c r="E28" s="407"/>
      <c r="F28" s="45" t="s">
        <v>387</v>
      </c>
      <c r="G28" s="45" t="s">
        <v>390</v>
      </c>
      <c r="H28" s="409"/>
      <c r="I28" s="408"/>
    </row>
    <row r="29" spans="1:25" ht="37.5" customHeight="1" x14ac:dyDescent="0.25">
      <c r="A29" s="425" t="s">
        <v>391</v>
      </c>
      <c r="B29" s="425"/>
      <c r="C29" s="425"/>
      <c r="D29" s="425"/>
      <c r="E29" s="40">
        <f>SUM(E30:E41)</f>
        <v>26</v>
      </c>
      <c r="F29" s="40">
        <f>SUM(F30:F41)</f>
        <v>26</v>
      </c>
      <c r="G29" s="40">
        <f>SUM(G30:G41)</f>
        <v>0</v>
      </c>
      <c r="H29" s="43"/>
      <c r="I29" s="43"/>
    </row>
    <row r="30" spans="1:25" s="53" customFormat="1" ht="47.25" x14ac:dyDescent="0.25">
      <c r="A30" s="100" t="s">
        <v>482</v>
      </c>
      <c r="B30" s="72" t="s">
        <v>447</v>
      </c>
      <c r="C30" s="69">
        <v>18</v>
      </c>
      <c r="D30" s="68" t="s">
        <v>483</v>
      </c>
      <c r="E30" s="51">
        <v>2</v>
      </c>
      <c r="F30" s="51">
        <v>2</v>
      </c>
      <c r="G30" s="51">
        <v>0</v>
      </c>
      <c r="H30" s="51" t="s">
        <v>32</v>
      </c>
      <c r="I30" s="51" t="s">
        <v>49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25" s="53" customFormat="1" ht="47.25" x14ac:dyDescent="0.25">
      <c r="A31" s="100" t="s">
        <v>484</v>
      </c>
      <c r="B31" s="72" t="s">
        <v>447</v>
      </c>
      <c r="C31" s="69">
        <v>18</v>
      </c>
      <c r="D31" s="68" t="s">
        <v>485</v>
      </c>
      <c r="E31" s="51">
        <v>2</v>
      </c>
      <c r="F31" s="51">
        <v>2</v>
      </c>
      <c r="G31" s="51">
        <v>0</v>
      </c>
      <c r="H31" s="51" t="s">
        <v>32</v>
      </c>
      <c r="I31" s="51" t="s">
        <v>49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25" s="53" customFormat="1" ht="47.25" x14ac:dyDescent="0.25">
      <c r="A32" s="100" t="s">
        <v>486</v>
      </c>
      <c r="B32" s="72" t="s">
        <v>447</v>
      </c>
      <c r="C32" s="69">
        <v>18</v>
      </c>
      <c r="D32" s="68" t="s">
        <v>487</v>
      </c>
      <c r="E32" s="51">
        <v>3</v>
      </c>
      <c r="F32" s="51">
        <v>3</v>
      </c>
      <c r="G32" s="51">
        <v>0</v>
      </c>
      <c r="H32" s="51" t="s">
        <v>32</v>
      </c>
      <c r="I32" s="51" t="s">
        <v>49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24" s="53" customFormat="1" ht="31.5" x14ac:dyDescent="0.25">
      <c r="A33" s="100" t="s">
        <v>488</v>
      </c>
      <c r="B33" s="80" t="s">
        <v>493</v>
      </c>
      <c r="C33" s="71">
        <v>24</v>
      </c>
      <c r="D33" s="70" t="s">
        <v>743</v>
      </c>
      <c r="E33" s="71">
        <v>1</v>
      </c>
      <c r="F33" s="71">
        <v>1</v>
      </c>
      <c r="G33" s="71">
        <v>0</v>
      </c>
      <c r="H33" s="71" t="s">
        <v>352</v>
      </c>
      <c r="I33" s="51" t="s">
        <v>83</v>
      </c>
    </row>
    <row r="34" spans="1:24" s="53" customFormat="1" ht="31.5" x14ac:dyDescent="0.25">
      <c r="A34" s="100" t="s">
        <v>489</v>
      </c>
      <c r="B34" s="80" t="s">
        <v>493</v>
      </c>
      <c r="C34" s="71">
        <v>24</v>
      </c>
      <c r="D34" s="70" t="s">
        <v>495</v>
      </c>
      <c r="E34" s="71">
        <v>1</v>
      </c>
      <c r="F34" s="71">
        <v>1</v>
      </c>
      <c r="G34" s="71">
        <v>0</v>
      </c>
      <c r="H34" s="71" t="s">
        <v>352</v>
      </c>
      <c r="I34" s="51" t="s">
        <v>83</v>
      </c>
    </row>
    <row r="35" spans="1:24" s="53" customFormat="1" ht="47.25" x14ac:dyDescent="0.25">
      <c r="A35" s="100" t="s">
        <v>490</v>
      </c>
      <c r="B35" s="72" t="s">
        <v>497</v>
      </c>
      <c r="C35" s="56">
        <v>35</v>
      </c>
      <c r="D35" s="55" t="s">
        <v>498</v>
      </c>
      <c r="E35" s="139">
        <v>1</v>
      </c>
      <c r="F35" s="139">
        <v>1</v>
      </c>
      <c r="G35" s="139">
        <v>0</v>
      </c>
      <c r="H35" s="75" t="s">
        <v>499</v>
      </c>
      <c r="I35" s="51" t="s">
        <v>230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24" s="53" customFormat="1" ht="31.5" x14ac:dyDescent="0.25">
      <c r="A36" s="100" t="s">
        <v>491</v>
      </c>
      <c r="B36" s="74" t="s">
        <v>501</v>
      </c>
      <c r="C36" s="75">
        <v>35</v>
      </c>
      <c r="D36" s="76" t="s">
        <v>502</v>
      </c>
      <c r="E36" s="75">
        <v>1</v>
      </c>
      <c r="F36" s="75">
        <v>1</v>
      </c>
      <c r="G36" s="75">
        <v>0</v>
      </c>
      <c r="H36" s="75" t="s">
        <v>499</v>
      </c>
      <c r="I36" s="75" t="s">
        <v>230</v>
      </c>
    </row>
    <row r="37" spans="1:24" s="53" customFormat="1" ht="47.25" x14ac:dyDescent="0.25">
      <c r="A37" s="100" t="s">
        <v>492</v>
      </c>
      <c r="B37" s="55" t="s">
        <v>504</v>
      </c>
      <c r="C37" s="51">
        <v>16</v>
      </c>
      <c r="D37" s="50" t="s">
        <v>759</v>
      </c>
      <c r="E37" s="51">
        <v>1</v>
      </c>
      <c r="F37" s="51">
        <v>1</v>
      </c>
      <c r="G37" s="51">
        <v>0</v>
      </c>
      <c r="H37" s="51" t="s">
        <v>744</v>
      </c>
      <c r="I37" s="75" t="s">
        <v>88</v>
      </c>
    </row>
    <row r="38" spans="1:24" s="53" customFormat="1" ht="31.5" x14ac:dyDescent="0.25">
      <c r="A38" s="100" t="s">
        <v>494</v>
      </c>
      <c r="B38" s="120" t="s">
        <v>504</v>
      </c>
      <c r="C38" s="51">
        <v>35</v>
      </c>
      <c r="D38" s="50" t="s">
        <v>505</v>
      </c>
      <c r="E38" s="51">
        <v>2</v>
      </c>
      <c r="F38" s="51">
        <v>2</v>
      </c>
      <c r="G38" s="51">
        <v>0</v>
      </c>
      <c r="H38" s="51" t="s">
        <v>87</v>
      </c>
      <c r="I38" s="51" t="s">
        <v>88</v>
      </c>
    </row>
    <row r="39" spans="1:24" s="53" customFormat="1" ht="47.25" x14ac:dyDescent="0.25">
      <c r="A39" s="100" t="s">
        <v>496</v>
      </c>
      <c r="B39" s="55" t="s">
        <v>506</v>
      </c>
      <c r="C39" s="51">
        <v>35</v>
      </c>
      <c r="D39" s="50" t="s">
        <v>507</v>
      </c>
      <c r="E39" s="59">
        <v>4</v>
      </c>
      <c r="F39" s="59">
        <v>4</v>
      </c>
      <c r="G39" s="51">
        <v>0</v>
      </c>
      <c r="H39" s="51" t="s">
        <v>87</v>
      </c>
      <c r="I39" s="51" t="s">
        <v>88</v>
      </c>
    </row>
    <row r="40" spans="1:24" s="53" customFormat="1" ht="31.5" x14ac:dyDescent="0.25">
      <c r="A40" s="100" t="s">
        <v>500</v>
      </c>
      <c r="B40" s="55" t="s">
        <v>508</v>
      </c>
      <c r="C40" s="51">
        <v>35</v>
      </c>
      <c r="D40" s="50" t="s">
        <v>509</v>
      </c>
      <c r="E40" s="59">
        <v>4</v>
      </c>
      <c r="F40" s="59">
        <v>4</v>
      </c>
      <c r="G40" s="51">
        <v>0</v>
      </c>
      <c r="H40" s="51" t="s">
        <v>87</v>
      </c>
      <c r="I40" s="51" t="s">
        <v>88</v>
      </c>
    </row>
    <row r="41" spans="1:24" s="53" customFormat="1" ht="47.25" x14ac:dyDescent="0.25">
      <c r="A41" s="100" t="s">
        <v>503</v>
      </c>
      <c r="B41" s="97" t="s">
        <v>447</v>
      </c>
      <c r="C41" s="91">
        <v>18</v>
      </c>
      <c r="D41" s="68" t="s">
        <v>510</v>
      </c>
      <c r="E41" s="137">
        <v>4</v>
      </c>
      <c r="F41" s="137">
        <v>4</v>
      </c>
      <c r="G41" s="137">
        <v>0</v>
      </c>
      <c r="H41" s="137" t="s">
        <v>32</v>
      </c>
      <c r="I41" s="137" t="s">
        <v>49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24" ht="39.75" customHeight="1" x14ac:dyDescent="0.25">
      <c r="A42" s="387" t="s">
        <v>392</v>
      </c>
      <c r="B42" s="388"/>
      <c r="C42" s="388"/>
      <c r="D42" s="388"/>
      <c r="E42" s="92">
        <f>SUM(E43:E100)</f>
        <v>129</v>
      </c>
      <c r="F42" s="92">
        <f>SUM(F43:F100)</f>
        <v>60</v>
      </c>
      <c r="G42" s="92">
        <f>SUM(G43:G100)</f>
        <v>69</v>
      </c>
      <c r="H42" s="43"/>
      <c r="I42" s="43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53" customFormat="1" ht="31.5" x14ac:dyDescent="0.25">
      <c r="A43" s="66" t="s">
        <v>511</v>
      </c>
      <c r="B43" s="55" t="s">
        <v>438</v>
      </c>
      <c r="C43" s="51">
        <v>72</v>
      </c>
      <c r="D43" s="50" t="s">
        <v>513</v>
      </c>
      <c r="E43" s="137">
        <f t="shared" ref="E43:E98" si="3">F43+G43</f>
        <v>1</v>
      </c>
      <c r="F43" s="51">
        <v>0</v>
      </c>
      <c r="G43" s="51">
        <v>1</v>
      </c>
      <c r="H43" s="51" t="s">
        <v>32</v>
      </c>
      <c r="I43" s="56" t="s">
        <v>440</v>
      </c>
      <c r="J43" s="52"/>
      <c r="K43" s="77"/>
      <c r="L43" s="77"/>
    </row>
    <row r="44" spans="1:24" s="53" customFormat="1" ht="94.5" x14ac:dyDescent="0.25">
      <c r="A44" s="150" t="s">
        <v>512</v>
      </c>
      <c r="B44" s="151" t="s">
        <v>516</v>
      </c>
      <c r="C44" s="64">
        <v>36</v>
      </c>
      <c r="D44" s="114" t="s">
        <v>517</v>
      </c>
      <c r="E44" s="105">
        <f t="shared" si="3"/>
        <v>1</v>
      </c>
      <c r="F44" s="143">
        <v>1</v>
      </c>
      <c r="G44" s="143">
        <v>0</v>
      </c>
      <c r="H44" s="58" t="s">
        <v>32</v>
      </c>
      <c r="I44" s="58" t="s">
        <v>58</v>
      </c>
      <c r="J44" s="52"/>
      <c r="K44" s="77"/>
      <c r="L44" s="77"/>
    </row>
    <row r="45" spans="1:24" s="53" customFormat="1" ht="63" x14ac:dyDescent="0.25">
      <c r="A45" s="66" t="s">
        <v>514</v>
      </c>
      <c r="B45" s="72" t="s">
        <v>519</v>
      </c>
      <c r="C45" s="78">
        <v>72</v>
      </c>
      <c r="D45" s="72" t="s">
        <v>520</v>
      </c>
      <c r="E45" s="137">
        <f t="shared" si="3"/>
        <v>16</v>
      </c>
      <c r="F45" s="58">
        <v>10</v>
      </c>
      <c r="G45" s="58">
        <v>6</v>
      </c>
      <c r="H45" s="56" t="s">
        <v>32</v>
      </c>
      <c r="I45" s="56" t="s">
        <v>58</v>
      </c>
      <c r="J45" s="52"/>
      <c r="K45" s="77"/>
      <c r="L45" s="77"/>
    </row>
    <row r="46" spans="1:24" s="189" customFormat="1" ht="31.5" x14ac:dyDescent="0.25">
      <c r="A46" s="182" t="s">
        <v>515</v>
      </c>
      <c r="B46" s="183" t="s">
        <v>522</v>
      </c>
      <c r="C46" s="184">
        <v>36</v>
      </c>
      <c r="D46" s="183" t="s">
        <v>523</v>
      </c>
      <c r="E46" s="185">
        <v>1</v>
      </c>
      <c r="F46" s="186">
        <v>1</v>
      </c>
      <c r="G46" s="186">
        <v>0</v>
      </c>
      <c r="H46" s="186" t="s">
        <v>32</v>
      </c>
      <c r="I46" s="186" t="s">
        <v>83</v>
      </c>
      <c r="J46" s="187"/>
      <c r="K46" s="188"/>
      <c r="L46" s="188"/>
    </row>
    <row r="47" spans="1:24" s="53" customFormat="1" ht="31.5" x14ac:dyDescent="0.25">
      <c r="A47" s="100" t="s">
        <v>518</v>
      </c>
      <c r="B47" s="72" t="s">
        <v>438</v>
      </c>
      <c r="C47" s="78">
        <v>36</v>
      </c>
      <c r="D47" s="72" t="s">
        <v>525</v>
      </c>
      <c r="E47" s="137">
        <f t="shared" si="3"/>
        <v>1</v>
      </c>
      <c r="F47" s="56">
        <v>0</v>
      </c>
      <c r="G47" s="56">
        <v>1</v>
      </c>
      <c r="H47" s="56" t="s">
        <v>32</v>
      </c>
      <c r="I47" s="56" t="s">
        <v>33</v>
      </c>
      <c r="J47" s="52"/>
      <c r="K47" s="77"/>
      <c r="L47" s="77"/>
    </row>
    <row r="48" spans="1:24" s="53" customFormat="1" ht="78.75" x14ac:dyDescent="0.25">
      <c r="A48" s="66" t="s">
        <v>521</v>
      </c>
      <c r="B48" s="55" t="s">
        <v>527</v>
      </c>
      <c r="C48" s="56">
        <v>36</v>
      </c>
      <c r="D48" s="55" t="s">
        <v>528</v>
      </c>
      <c r="E48" s="137">
        <f t="shared" si="3"/>
        <v>1</v>
      </c>
      <c r="F48" s="56">
        <v>0</v>
      </c>
      <c r="G48" s="56">
        <v>1</v>
      </c>
      <c r="H48" s="56" t="s">
        <v>32</v>
      </c>
      <c r="I48" s="56" t="s">
        <v>33</v>
      </c>
      <c r="J48" s="52"/>
      <c r="K48" s="77"/>
      <c r="L48" s="77"/>
    </row>
    <row r="49" spans="1:24" s="53" customFormat="1" ht="78.75" x14ac:dyDescent="0.25">
      <c r="A49" s="66" t="s">
        <v>524</v>
      </c>
      <c r="B49" s="79" t="s">
        <v>527</v>
      </c>
      <c r="C49" s="75">
        <v>36</v>
      </c>
      <c r="D49" s="79" t="s">
        <v>530</v>
      </c>
      <c r="E49" s="137">
        <f t="shared" si="3"/>
        <v>1</v>
      </c>
      <c r="F49" s="75">
        <v>0</v>
      </c>
      <c r="G49" s="75">
        <v>1</v>
      </c>
      <c r="H49" s="75" t="s">
        <v>32</v>
      </c>
      <c r="I49" s="75" t="s">
        <v>33</v>
      </c>
      <c r="J49" s="52"/>
      <c r="K49" s="77"/>
      <c r="L49" s="77"/>
    </row>
    <row r="50" spans="1:24" s="53" customFormat="1" ht="78.75" x14ac:dyDescent="0.25">
      <c r="A50" s="100" t="s">
        <v>526</v>
      </c>
      <c r="B50" s="79" t="s">
        <v>527</v>
      </c>
      <c r="C50" s="75">
        <v>36</v>
      </c>
      <c r="D50" s="79" t="s">
        <v>532</v>
      </c>
      <c r="E50" s="137">
        <f t="shared" si="3"/>
        <v>1</v>
      </c>
      <c r="F50" s="75">
        <v>0</v>
      </c>
      <c r="G50" s="75">
        <v>1</v>
      </c>
      <c r="H50" s="75" t="s">
        <v>32</v>
      </c>
      <c r="I50" s="75" t="s">
        <v>33</v>
      </c>
      <c r="J50" s="52"/>
      <c r="K50" s="77"/>
      <c r="L50" s="77"/>
    </row>
    <row r="51" spans="1:24" s="53" customFormat="1" ht="63" x14ac:dyDescent="0.25">
      <c r="A51" s="66" t="s">
        <v>529</v>
      </c>
      <c r="B51" s="55" t="s">
        <v>534</v>
      </c>
      <c r="C51" s="51">
        <v>36</v>
      </c>
      <c r="D51" s="50" t="s">
        <v>535</v>
      </c>
      <c r="E51" s="137">
        <f t="shared" si="3"/>
        <v>4</v>
      </c>
      <c r="F51" s="51">
        <v>4</v>
      </c>
      <c r="G51" s="51">
        <v>0</v>
      </c>
      <c r="H51" s="51" t="s">
        <v>32</v>
      </c>
      <c r="I51" s="75" t="s">
        <v>81</v>
      </c>
      <c r="J51" s="52"/>
      <c r="K51" s="77"/>
      <c r="L51" s="77"/>
    </row>
    <row r="52" spans="1:24" s="149" customFormat="1" ht="63" x14ac:dyDescent="0.25">
      <c r="A52" s="146" t="s">
        <v>531</v>
      </c>
      <c r="B52" s="114" t="s">
        <v>447</v>
      </c>
      <c r="C52" s="104">
        <v>36</v>
      </c>
      <c r="D52" s="190" t="s">
        <v>737</v>
      </c>
      <c r="E52" s="105">
        <f t="shared" si="3"/>
        <v>2</v>
      </c>
      <c r="F52" s="104">
        <v>2</v>
      </c>
      <c r="G52" s="104">
        <v>0</v>
      </c>
      <c r="H52" s="102" t="s">
        <v>32</v>
      </c>
      <c r="I52" s="108" t="s">
        <v>88</v>
      </c>
      <c r="J52" s="147"/>
      <c r="K52" s="148"/>
      <c r="L52" s="148"/>
    </row>
    <row r="53" spans="1:24" s="53" customFormat="1" ht="63" x14ac:dyDescent="0.25">
      <c r="A53" s="100" t="s">
        <v>533</v>
      </c>
      <c r="B53" s="97" t="s">
        <v>538</v>
      </c>
      <c r="C53" s="98">
        <v>36</v>
      </c>
      <c r="D53" s="97" t="s">
        <v>539</v>
      </c>
      <c r="E53" s="137">
        <f t="shared" si="3"/>
        <v>1</v>
      </c>
      <c r="F53" s="140">
        <v>0</v>
      </c>
      <c r="G53" s="140">
        <v>1</v>
      </c>
      <c r="H53" s="140" t="s">
        <v>32</v>
      </c>
      <c r="I53" s="140" t="s">
        <v>33</v>
      </c>
      <c r="J53" s="52"/>
      <c r="K53" s="77"/>
      <c r="L53" s="77"/>
    </row>
    <row r="54" spans="1:24" s="53" customFormat="1" ht="47.25" x14ac:dyDescent="0.25">
      <c r="A54" s="66" t="s">
        <v>536</v>
      </c>
      <c r="B54" s="116" t="s">
        <v>438</v>
      </c>
      <c r="C54" s="99">
        <v>36</v>
      </c>
      <c r="D54" s="67" t="s">
        <v>755</v>
      </c>
      <c r="E54" s="99">
        <f t="shared" si="3"/>
        <v>1</v>
      </c>
      <c r="F54" s="99">
        <v>0</v>
      </c>
      <c r="G54" s="99">
        <v>1</v>
      </c>
      <c r="H54" s="99" t="s">
        <v>32</v>
      </c>
      <c r="I54" s="99" t="s">
        <v>56</v>
      </c>
      <c r="J54" s="52"/>
      <c r="K54" s="77"/>
      <c r="L54" s="77"/>
    </row>
    <row r="55" spans="1:24" s="53" customFormat="1" ht="31.5" x14ac:dyDescent="0.25">
      <c r="A55" s="66" t="s">
        <v>537</v>
      </c>
      <c r="B55" s="79" t="s">
        <v>447</v>
      </c>
      <c r="C55" s="75">
        <v>36</v>
      </c>
      <c r="D55" s="79" t="s">
        <v>542</v>
      </c>
      <c r="E55" s="141">
        <f t="shared" si="3"/>
        <v>1</v>
      </c>
      <c r="F55" s="75">
        <v>0</v>
      </c>
      <c r="G55" s="75">
        <v>1</v>
      </c>
      <c r="H55" s="75" t="s">
        <v>32</v>
      </c>
      <c r="I55" s="75" t="s">
        <v>56</v>
      </c>
      <c r="J55" s="52"/>
      <c r="K55" s="77"/>
      <c r="L55" s="77"/>
    </row>
    <row r="56" spans="1:24" s="53" customFormat="1" ht="63" x14ac:dyDescent="0.25">
      <c r="A56" s="100" t="s">
        <v>540</v>
      </c>
      <c r="B56" s="107" t="s">
        <v>534</v>
      </c>
      <c r="C56" s="102">
        <v>36</v>
      </c>
      <c r="D56" s="101" t="s">
        <v>544</v>
      </c>
      <c r="E56" s="142">
        <f t="shared" si="3"/>
        <v>5</v>
      </c>
      <c r="F56" s="102">
        <v>5</v>
      </c>
      <c r="G56" s="102">
        <v>0</v>
      </c>
      <c r="H56" s="102" t="s">
        <v>32</v>
      </c>
      <c r="I56" s="75" t="s">
        <v>81</v>
      </c>
      <c r="J56" s="52"/>
      <c r="K56" s="77"/>
      <c r="L56" s="77"/>
    </row>
    <row r="57" spans="1:24" s="53" customFormat="1" ht="63" x14ac:dyDescent="0.25">
      <c r="A57" s="66" t="s">
        <v>541</v>
      </c>
      <c r="B57" s="107" t="s">
        <v>538</v>
      </c>
      <c r="C57" s="102">
        <v>36</v>
      </c>
      <c r="D57" s="101" t="s">
        <v>546</v>
      </c>
      <c r="E57" s="142">
        <f t="shared" si="3"/>
        <v>1</v>
      </c>
      <c r="F57" s="102">
        <v>0</v>
      </c>
      <c r="G57" s="102">
        <v>1</v>
      </c>
      <c r="H57" s="102" t="s">
        <v>32</v>
      </c>
      <c r="I57" s="51" t="s">
        <v>33</v>
      </c>
      <c r="J57" s="52"/>
      <c r="K57" s="52"/>
      <c r="L57" s="52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s="53" customFormat="1" ht="63" x14ac:dyDescent="0.25">
      <c r="A58" s="66" t="s">
        <v>543</v>
      </c>
      <c r="B58" s="107" t="s">
        <v>534</v>
      </c>
      <c r="C58" s="102">
        <v>36</v>
      </c>
      <c r="D58" s="101" t="s">
        <v>548</v>
      </c>
      <c r="E58" s="142">
        <v>2</v>
      </c>
      <c r="F58" s="102">
        <v>2</v>
      </c>
      <c r="G58" s="102">
        <v>0</v>
      </c>
      <c r="H58" s="102" t="s">
        <v>32</v>
      </c>
      <c r="I58" s="75" t="s">
        <v>81</v>
      </c>
      <c r="J58" s="52"/>
      <c r="K58" s="77"/>
      <c r="L58" s="77"/>
    </row>
    <row r="59" spans="1:24" s="53" customFormat="1" ht="47.25" x14ac:dyDescent="0.25">
      <c r="A59" s="100" t="s">
        <v>545</v>
      </c>
      <c r="B59" s="114" t="s">
        <v>447</v>
      </c>
      <c r="C59" s="104">
        <v>36</v>
      </c>
      <c r="D59" s="191" t="s">
        <v>738</v>
      </c>
      <c r="E59" s="105">
        <f t="shared" si="3"/>
        <v>2</v>
      </c>
      <c r="F59" s="104">
        <v>2</v>
      </c>
      <c r="G59" s="104">
        <v>0</v>
      </c>
      <c r="H59" s="102" t="s">
        <v>32</v>
      </c>
      <c r="I59" s="59" t="s">
        <v>88</v>
      </c>
      <c r="J59" s="52"/>
      <c r="K59" s="77"/>
      <c r="L59" s="77"/>
    </row>
    <row r="60" spans="1:24" s="53" customFormat="1" ht="31.5" x14ac:dyDescent="0.25">
      <c r="A60" s="66" t="s">
        <v>547</v>
      </c>
      <c r="B60" s="114" t="s">
        <v>447</v>
      </c>
      <c r="C60" s="104">
        <v>72</v>
      </c>
      <c r="D60" s="192" t="s">
        <v>736</v>
      </c>
      <c r="E60" s="105">
        <f t="shared" si="3"/>
        <v>4</v>
      </c>
      <c r="F60" s="104">
        <v>4</v>
      </c>
      <c r="G60" s="104">
        <v>0</v>
      </c>
      <c r="H60" s="102" t="s">
        <v>32</v>
      </c>
      <c r="I60" s="59" t="s">
        <v>88</v>
      </c>
      <c r="J60" s="52"/>
      <c r="K60" s="77"/>
      <c r="L60" s="77"/>
    </row>
    <row r="61" spans="1:24" s="53" customFormat="1" ht="31.5" x14ac:dyDescent="0.25">
      <c r="A61" s="66" t="s">
        <v>549</v>
      </c>
      <c r="B61" s="107" t="s">
        <v>438</v>
      </c>
      <c r="C61" s="106">
        <v>72</v>
      </c>
      <c r="D61" s="107" t="s">
        <v>552</v>
      </c>
      <c r="E61" s="105">
        <f t="shared" si="3"/>
        <v>1</v>
      </c>
      <c r="F61" s="143">
        <v>1</v>
      </c>
      <c r="G61" s="143">
        <v>0</v>
      </c>
      <c r="H61" s="106" t="s">
        <v>32</v>
      </c>
      <c r="I61" s="56" t="s">
        <v>44</v>
      </c>
      <c r="J61" s="52"/>
      <c r="K61" s="77"/>
      <c r="L61" s="77"/>
    </row>
    <row r="62" spans="1:24" s="53" customFormat="1" ht="63" x14ac:dyDescent="0.25">
      <c r="A62" s="100" t="s">
        <v>550</v>
      </c>
      <c r="B62" s="107" t="s">
        <v>447</v>
      </c>
      <c r="C62" s="106">
        <v>72</v>
      </c>
      <c r="D62" s="107" t="s">
        <v>554</v>
      </c>
      <c r="E62" s="105">
        <f t="shared" si="3"/>
        <v>1</v>
      </c>
      <c r="F62" s="143">
        <v>0</v>
      </c>
      <c r="G62" s="143">
        <v>1</v>
      </c>
      <c r="H62" s="106" t="s">
        <v>32</v>
      </c>
      <c r="I62" s="56" t="s">
        <v>230</v>
      </c>
      <c r="J62" s="52"/>
      <c r="K62" s="77"/>
      <c r="L62" s="77"/>
    </row>
    <row r="63" spans="1:24" s="53" customFormat="1" ht="31.5" x14ac:dyDescent="0.25">
      <c r="A63" s="66" t="s">
        <v>551</v>
      </c>
      <c r="B63" s="107" t="s">
        <v>447</v>
      </c>
      <c r="C63" s="108">
        <v>72</v>
      </c>
      <c r="D63" s="109" t="s">
        <v>556</v>
      </c>
      <c r="E63" s="105">
        <f t="shared" si="3"/>
        <v>1</v>
      </c>
      <c r="F63" s="110">
        <v>0</v>
      </c>
      <c r="G63" s="110">
        <v>1</v>
      </c>
      <c r="H63" s="108" t="s">
        <v>32</v>
      </c>
      <c r="I63" s="75" t="s">
        <v>230</v>
      </c>
      <c r="J63" s="52"/>
      <c r="K63" s="77"/>
      <c r="L63" s="77"/>
    </row>
    <row r="64" spans="1:24" s="53" customFormat="1" ht="31.5" x14ac:dyDescent="0.25">
      <c r="A64" s="66" t="s">
        <v>553</v>
      </c>
      <c r="B64" s="107" t="s">
        <v>447</v>
      </c>
      <c r="C64" s="108">
        <v>72</v>
      </c>
      <c r="D64" s="109" t="s">
        <v>558</v>
      </c>
      <c r="E64" s="105">
        <f t="shared" si="3"/>
        <v>1</v>
      </c>
      <c r="F64" s="110">
        <v>0</v>
      </c>
      <c r="G64" s="110">
        <v>1</v>
      </c>
      <c r="H64" s="108" t="s">
        <v>32</v>
      </c>
      <c r="I64" s="75" t="s">
        <v>230</v>
      </c>
      <c r="J64" s="52"/>
      <c r="K64" s="77"/>
      <c r="L64" s="77"/>
    </row>
    <row r="65" spans="1:24" s="53" customFormat="1" ht="47.25" x14ac:dyDescent="0.25">
      <c r="A65" s="100" t="s">
        <v>555</v>
      </c>
      <c r="B65" s="107" t="s">
        <v>447</v>
      </c>
      <c r="C65" s="108">
        <v>72</v>
      </c>
      <c r="D65" s="109" t="s">
        <v>560</v>
      </c>
      <c r="E65" s="105">
        <f t="shared" si="3"/>
        <v>1</v>
      </c>
      <c r="F65" s="110">
        <v>0</v>
      </c>
      <c r="G65" s="110">
        <v>1</v>
      </c>
      <c r="H65" s="108" t="s">
        <v>32</v>
      </c>
      <c r="I65" s="75" t="s">
        <v>230</v>
      </c>
      <c r="J65" s="52"/>
      <c r="K65" s="77"/>
      <c r="L65" s="77"/>
    </row>
    <row r="66" spans="1:24" s="53" customFormat="1" ht="47.25" x14ac:dyDescent="0.25">
      <c r="A66" s="66" t="s">
        <v>557</v>
      </c>
      <c r="B66" s="107" t="s">
        <v>447</v>
      </c>
      <c r="C66" s="108">
        <v>48</v>
      </c>
      <c r="D66" s="109" t="s">
        <v>562</v>
      </c>
      <c r="E66" s="105">
        <f t="shared" si="3"/>
        <v>1</v>
      </c>
      <c r="F66" s="110">
        <v>0</v>
      </c>
      <c r="G66" s="110">
        <v>1</v>
      </c>
      <c r="H66" s="108" t="s">
        <v>32</v>
      </c>
      <c r="I66" s="75" t="s">
        <v>230</v>
      </c>
      <c r="J66" s="52"/>
      <c r="K66" s="77"/>
      <c r="L66" s="77"/>
    </row>
    <row r="67" spans="1:24" s="53" customFormat="1" ht="31.5" x14ac:dyDescent="0.25">
      <c r="A67" s="66" t="s">
        <v>559</v>
      </c>
      <c r="B67" s="107" t="s">
        <v>447</v>
      </c>
      <c r="C67" s="108">
        <v>72</v>
      </c>
      <c r="D67" s="109" t="s">
        <v>564</v>
      </c>
      <c r="E67" s="105">
        <f t="shared" si="3"/>
        <v>1</v>
      </c>
      <c r="F67" s="110">
        <v>0</v>
      </c>
      <c r="G67" s="110">
        <v>1</v>
      </c>
      <c r="H67" s="108" t="s">
        <v>32</v>
      </c>
      <c r="I67" s="75" t="s">
        <v>230</v>
      </c>
      <c r="J67" s="52"/>
      <c r="K67" s="77"/>
      <c r="L67" s="77"/>
    </row>
    <row r="68" spans="1:24" s="199" customFormat="1" ht="31.5" x14ac:dyDescent="0.25">
      <c r="A68" s="193" t="s">
        <v>561</v>
      </c>
      <c r="B68" s="183" t="s">
        <v>447</v>
      </c>
      <c r="C68" s="194">
        <v>72</v>
      </c>
      <c r="D68" s="195" t="s">
        <v>566</v>
      </c>
      <c r="E68" s="185">
        <f t="shared" si="3"/>
        <v>1</v>
      </c>
      <c r="F68" s="194">
        <v>0</v>
      </c>
      <c r="G68" s="194">
        <v>1</v>
      </c>
      <c r="H68" s="194" t="s">
        <v>32</v>
      </c>
      <c r="I68" s="196" t="s">
        <v>230</v>
      </c>
      <c r="J68" s="197"/>
      <c r="K68" s="198"/>
      <c r="L68" s="198"/>
    </row>
    <row r="69" spans="1:24" s="53" customFormat="1" ht="78.75" x14ac:dyDescent="0.25">
      <c r="A69" s="66" t="s">
        <v>563</v>
      </c>
      <c r="B69" s="112" t="s">
        <v>568</v>
      </c>
      <c r="C69" s="111">
        <v>72</v>
      </c>
      <c r="D69" s="112" t="s">
        <v>569</v>
      </c>
      <c r="E69" s="142">
        <f t="shared" si="3"/>
        <v>1</v>
      </c>
      <c r="F69" s="111">
        <v>0</v>
      </c>
      <c r="G69" s="111">
        <v>1</v>
      </c>
      <c r="H69" s="111" t="s">
        <v>32</v>
      </c>
      <c r="I69" s="144" t="s">
        <v>271</v>
      </c>
      <c r="J69" s="52"/>
      <c r="K69" s="77"/>
      <c r="L69" s="77"/>
    </row>
    <row r="70" spans="1:24" s="53" customFormat="1" ht="63" x14ac:dyDescent="0.25">
      <c r="A70" s="66" t="s">
        <v>565</v>
      </c>
      <c r="B70" s="112" t="s">
        <v>568</v>
      </c>
      <c r="C70" s="111">
        <v>72</v>
      </c>
      <c r="D70" s="112" t="s">
        <v>571</v>
      </c>
      <c r="E70" s="142">
        <f t="shared" si="3"/>
        <v>1</v>
      </c>
      <c r="F70" s="111">
        <v>0</v>
      </c>
      <c r="G70" s="111">
        <v>1</v>
      </c>
      <c r="H70" s="111" t="s">
        <v>32</v>
      </c>
      <c r="I70" s="144" t="s">
        <v>271</v>
      </c>
      <c r="J70" s="52"/>
      <c r="K70" s="77"/>
      <c r="L70" s="77"/>
    </row>
    <row r="71" spans="1:24" s="53" customFormat="1" ht="63" x14ac:dyDescent="0.25">
      <c r="A71" s="100" t="s">
        <v>567</v>
      </c>
      <c r="B71" s="107" t="s">
        <v>538</v>
      </c>
      <c r="C71" s="102">
        <v>36</v>
      </c>
      <c r="D71" s="101" t="s">
        <v>575</v>
      </c>
      <c r="E71" s="142">
        <f t="shared" si="3"/>
        <v>1</v>
      </c>
      <c r="F71" s="102">
        <v>0</v>
      </c>
      <c r="G71" s="102">
        <v>1</v>
      </c>
      <c r="H71" s="102" t="s">
        <v>32</v>
      </c>
      <c r="I71" s="51" t="s">
        <v>33</v>
      </c>
      <c r="J71" s="52"/>
      <c r="K71" s="52"/>
      <c r="L71" s="52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s="53" customFormat="1" ht="47.25" x14ac:dyDescent="0.25">
      <c r="A72" s="66" t="s">
        <v>570</v>
      </c>
      <c r="B72" s="107" t="s">
        <v>578</v>
      </c>
      <c r="C72" s="106">
        <v>72</v>
      </c>
      <c r="D72" s="107" t="s">
        <v>579</v>
      </c>
      <c r="E72" s="142">
        <f t="shared" si="3"/>
        <v>1</v>
      </c>
      <c r="F72" s="106">
        <v>0</v>
      </c>
      <c r="G72" s="106">
        <v>1</v>
      </c>
      <c r="H72" s="106" t="s">
        <v>580</v>
      </c>
      <c r="I72" s="56" t="s">
        <v>60</v>
      </c>
      <c r="J72" s="52"/>
      <c r="K72" s="77"/>
      <c r="L72" s="77"/>
    </row>
    <row r="73" spans="1:24" s="53" customFormat="1" ht="31.5" x14ac:dyDescent="0.25">
      <c r="A73" s="66" t="s">
        <v>572</v>
      </c>
      <c r="B73" s="109" t="s">
        <v>447</v>
      </c>
      <c r="C73" s="108">
        <v>36</v>
      </c>
      <c r="D73" s="109" t="s">
        <v>582</v>
      </c>
      <c r="E73" s="105">
        <f t="shared" si="3"/>
        <v>2</v>
      </c>
      <c r="F73" s="110">
        <v>0</v>
      </c>
      <c r="G73" s="110">
        <v>2</v>
      </c>
      <c r="H73" s="108" t="s">
        <v>32</v>
      </c>
      <c r="I73" s="75" t="s">
        <v>60</v>
      </c>
      <c r="J73" s="52"/>
      <c r="K73" s="77"/>
      <c r="L73" s="77"/>
    </row>
    <row r="74" spans="1:24" s="53" customFormat="1" ht="31.5" x14ac:dyDescent="0.25">
      <c r="A74" s="100" t="s">
        <v>573</v>
      </c>
      <c r="B74" s="109" t="s">
        <v>447</v>
      </c>
      <c r="C74" s="108">
        <v>42</v>
      </c>
      <c r="D74" s="109" t="s">
        <v>584</v>
      </c>
      <c r="E74" s="105">
        <f t="shared" si="3"/>
        <v>1</v>
      </c>
      <c r="F74" s="110">
        <v>0</v>
      </c>
      <c r="G74" s="110">
        <v>1</v>
      </c>
      <c r="H74" s="108" t="s">
        <v>585</v>
      </c>
      <c r="I74" s="75" t="s">
        <v>60</v>
      </c>
      <c r="J74" s="52"/>
      <c r="K74" s="77"/>
      <c r="L74" s="77"/>
    </row>
    <row r="75" spans="1:24" s="53" customFormat="1" ht="31.5" x14ac:dyDescent="0.25">
      <c r="A75" s="66" t="s">
        <v>574</v>
      </c>
      <c r="B75" s="107" t="s">
        <v>588</v>
      </c>
      <c r="C75" s="106">
        <v>72</v>
      </c>
      <c r="D75" s="107" t="s">
        <v>589</v>
      </c>
      <c r="E75" s="105">
        <f t="shared" si="3"/>
        <v>1</v>
      </c>
      <c r="F75" s="143">
        <v>0</v>
      </c>
      <c r="G75" s="143">
        <v>1</v>
      </c>
      <c r="H75" s="106" t="s">
        <v>32</v>
      </c>
      <c r="I75" s="56" t="s">
        <v>60</v>
      </c>
      <c r="J75" s="52"/>
      <c r="K75" s="77"/>
      <c r="L75" s="77"/>
    </row>
    <row r="76" spans="1:24" s="53" customFormat="1" ht="31.5" x14ac:dyDescent="0.25">
      <c r="A76" s="66" t="s">
        <v>576</v>
      </c>
      <c r="B76" s="109" t="s">
        <v>588</v>
      </c>
      <c r="C76" s="108">
        <v>72</v>
      </c>
      <c r="D76" s="109" t="s">
        <v>591</v>
      </c>
      <c r="E76" s="105">
        <f t="shared" si="3"/>
        <v>3</v>
      </c>
      <c r="F76" s="110">
        <v>0</v>
      </c>
      <c r="G76" s="110">
        <v>3</v>
      </c>
      <c r="H76" s="108" t="s">
        <v>32</v>
      </c>
      <c r="I76" s="75" t="s">
        <v>60</v>
      </c>
      <c r="J76" s="52"/>
      <c r="K76" s="77"/>
      <c r="L76" s="77"/>
    </row>
    <row r="77" spans="1:24" s="53" customFormat="1" ht="31.5" x14ac:dyDescent="0.25">
      <c r="A77" s="100" t="s">
        <v>577</v>
      </c>
      <c r="B77" s="107" t="s">
        <v>594</v>
      </c>
      <c r="C77" s="106">
        <v>72</v>
      </c>
      <c r="D77" s="107" t="s">
        <v>595</v>
      </c>
      <c r="E77" s="105">
        <f t="shared" si="3"/>
        <v>1</v>
      </c>
      <c r="F77" s="143">
        <v>0</v>
      </c>
      <c r="G77" s="143">
        <v>1</v>
      </c>
      <c r="H77" s="106" t="s">
        <v>32</v>
      </c>
      <c r="I77" s="56" t="s">
        <v>58</v>
      </c>
      <c r="J77" s="52"/>
      <c r="K77" s="77"/>
      <c r="L77" s="77"/>
    </row>
    <row r="78" spans="1:24" s="53" customFormat="1" ht="63" x14ac:dyDescent="0.25">
      <c r="A78" s="66" t="s">
        <v>581</v>
      </c>
      <c r="B78" s="109" t="s">
        <v>597</v>
      </c>
      <c r="C78" s="108">
        <v>72</v>
      </c>
      <c r="D78" s="109" t="s">
        <v>598</v>
      </c>
      <c r="E78" s="105">
        <f t="shared" si="3"/>
        <v>1</v>
      </c>
      <c r="F78" s="110">
        <v>0</v>
      </c>
      <c r="G78" s="110">
        <v>1</v>
      </c>
      <c r="H78" s="108" t="s">
        <v>32</v>
      </c>
      <c r="I78" s="75" t="s">
        <v>58</v>
      </c>
      <c r="J78" s="52"/>
      <c r="K78" s="77"/>
      <c r="L78" s="77"/>
    </row>
    <row r="79" spans="1:24" s="53" customFormat="1" ht="31.5" x14ac:dyDescent="0.25">
      <c r="A79" s="173" t="s">
        <v>583</v>
      </c>
      <c r="B79" s="114" t="s">
        <v>438</v>
      </c>
      <c r="C79" s="143">
        <v>36</v>
      </c>
      <c r="D79" s="114" t="s">
        <v>600</v>
      </c>
      <c r="E79" s="185">
        <f t="shared" si="3"/>
        <v>2</v>
      </c>
      <c r="F79" s="186">
        <v>2</v>
      </c>
      <c r="G79" s="143">
        <v>0</v>
      </c>
      <c r="H79" s="110" t="s">
        <v>32</v>
      </c>
      <c r="I79" s="143" t="s">
        <v>71</v>
      </c>
      <c r="J79" s="152"/>
      <c r="K79" s="77"/>
      <c r="L79" s="77"/>
    </row>
    <row r="80" spans="1:24" s="53" customFormat="1" ht="31.5" x14ac:dyDescent="0.25">
      <c r="A80" s="100" t="s">
        <v>586</v>
      </c>
      <c r="B80" s="109" t="s">
        <v>438</v>
      </c>
      <c r="C80" s="108">
        <v>72</v>
      </c>
      <c r="D80" s="109" t="s">
        <v>600</v>
      </c>
      <c r="E80" s="105">
        <f t="shared" si="3"/>
        <v>1</v>
      </c>
      <c r="F80" s="110">
        <v>1</v>
      </c>
      <c r="G80" s="110">
        <v>0</v>
      </c>
      <c r="H80" s="108" t="s">
        <v>32</v>
      </c>
      <c r="I80" s="75" t="s">
        <v>71</v>
      </c>
      <c r="J80" s="52"/>
      <c r="K80" s="77"/>
      <c r="L80" s="77"/>
    </row>
    <row r="81" spans="1:24" s="53" customFormat="1" ht="31.5" x14ac:dyDescent="0.25">
      <c r="A81" s="66" t="s">
        <v>587</v>
      </c>
      <c r="B81" s="109" t="s">
        <v>438</v>
      </c>
      <c r="C81" s="108">
        <v>72</v>
      </c>
      <c r="D81" s="109" t="s">
        <v>604</v>
      </c>
      <c r="E81" s="142">
        <f t="shared" si="3"/>
        <v>1</v>
      </c>
      <c r="F81" s="108">
        <v>1</v>
      </c>
      <c r="G81" s="108">
        <v>0</v>
      </c>
      <c r="H81" s="108" t="s">
        <v>32</v>
      </c>
      <c r="I81" s="75" t="s">
        <v>71</v>
      </c>
      <c r="J81" s="52"/>
      <c r="K81" s="77"/>
      <c r="L81" s="77"/>
    </row>
    <row r="82" spans="1:24" s="53" customFormat="1" ht="63" x14ac:dyDescent="0.25">
      <c r="A82" s="66" t="s">
        <v>590</v>
      </c>
      <c r="B82" s="109" t="s">
        <v>438</v>
      </c>
      <c r="C82" s="108">
        <v>72</v>
      </c>
      <c r="D82" s="109" t="s">
        <v>606</v>
      </c>
      <c r="E82" s="142">
        <f t="shared" si="3"/>
        <v>1</v>
      </c>
      <c r="F82" s="108">
        <v>1</v>
      </c>
      <c r="G82" s="108">
        <v>0</v>
      </c>
      <c r="H82" s="108" t="s">
        <v>32</v>
      </c>
      <c r="I82" s="75" t="s">
        <v>71</v>
      </c>
      <c r="J82" s="52"/>
      <c r="K82" s="77"/>
      <c r="L82" s="77"/>
    </row>
    <row r="83" spans="1:24" s="53" customFormat="1" ht="31.5" x14ac:dyDescent="0.25">
      <c r="A83" s="100" t="s">
        <v>592</v>
      </c>
      <c r="B83" s="109" t="s">
        <v>438</v>
      </c>
      <c r="C83" s="108">
        <v>72</v>
      </c>
      <c r="D83" s="109" t="s">
        <v>608</v>
      </c>
      <c r="E83" s="142">
        <f t="shared" si="3"/>
        <v>1</v>
      </c>
      <c r="F83" s="102">
        <v>1</v>
      </c>
      <c r="G83" s="108">
        <v>0</v>
      </c>
      <c r="H83" s="108" t="s">
        <v>32</v>
      </c>
      <c r="I83" s="75" t="s">
        <v>71</v>
      </c>
      <c r="J83" s="52"/>
      <c r="K83" s="77"/>
      <c r="L83" s="77"/>
    </row>
    <row r="84" spans="1:24" s="53" customFormat="1" ht="31.5" x14ac:dyDescent="0.25">
      <c r="A84" s="66" t="s">
        <v>593</v>
      </c>
      <c r="B84" s="109" t="s">
        <v>438</v>
      </c>
      <c r="C84" s="108">
        <v>72</v>
      </c>
      <c r="D84" s="109" t="s">
        <v>610</v>
      </c>
      <c r="E84" s="142">
        <f t="shared" si="3"/>
        <v>1</v>
      </c>
      <c r="F84" s="145">
        <v>1</v>
      </c>
      <c r="G84" s="108">
        <v>0</v>
      </c>
      <c r="H84" s="108" t="s">
        <v>32</v>
      </c>
      <c r="I84" s="75" t="s">
        <v>71</v>
      </c>
      <c r="J84" s="52"/>
      <c r="K84" s="77"/>
      <c r="L84" s="77"/>
    </row>
    <row r="85" spans="1:24" s="53" customFormat="1" ht="31.5" x14ac:dyDescent="0.25">
      <c r="A85" s="66" t="s">
        <v>596</v>
      </c>
      <c r="B85" s="109" t="s">
        <v>438</v>
      </c>
      <c r="C85" s="108">
        <v>72</v>
      </c>
      <c r="D85" s="109" t="s">
        <v>612</v>
      </c>
      <c r="E85" s="142">
        <f t="shared" si="3"/>
        <v>1</v>
      </c>
      <c r="F85" s="145">
        <v>1</v>
      </c>
      <c r="G85" s="108">
        <v>0</v>
      </c>
      <c r="H85" s="108" t="s">
        <v>32</v>
      </c>
      <c r="I85" s="75" t="s">
        <v>71</v>
      </c>
      <c r="J85" s="52"/>
      <c r="K85" s="77"/>
      <c r="L85" s="77"/>
    </row>
    <row r="86" spans="1:24" s="53" customFormat="1" ht="31.5" x14ac:dyDescent="0.25">
      <c r="A86" s="100" t="s">
        <v>599</v>
      </c>
      <c r="B86" s="109" t="s">
        <v>438</v>
      </c>
      <c r="C86" s="108">
        <v>72</v>
      </c>
      <c r="D86" s="109" t="s">
        <v>614</v>
      </c>
      <c r="E86" s="142">
        <f t="shared" si="3"/>
        <v>1</v>
      </c>
      <c r="F86" s="145">
        <v>1</v>
      </c>
      <c r="G86" s="108">
        <v>0</v>
      </c>
      <c r="H86" s="108" t="s">
        <v>32</v>
      </c>
      <c r="I86" s="75" t="s">
        <v>71</v>
      </c>
      <c r="J86" s="52"/>
      <c r="K86" s="77"/>
      <c r="L86" s="77"/>
    </row>
    <row r="87" spans="1:24" s="53" customFormat="1" ht="31.5" x14ac:dyDescent="0.25">
      <c r="A87" s="66" t="s">
        <v>601</v>
      </c>
      <c r="B87" s="109" t="s">
        <v>438</v>
      </c>
      <c r="C87" s="108">
        <v>36</v>
      </c>
      <c r="D87" s="109" t="s">
        <v>616</v>
      </c>
      <c r="E87" s="142">
        <f t="shared" si="3"/>
        <v>1</v>
      </c>
      <c r="F87" s="145">
        <v>0</v>
      </c>
      <c r="G87" s="108">
        <v>1</v>
      </c>
      <c r="H87" s="108" t="s">
        <v>32</v>
      </c>
      <c r="I87" s="75" t="s">
        <v>71</v>
      </c>
      <c r="J87" s="52"/>
      <c r="K87" s="77"/>
      <c r="L87" s="77"/>
    </row>
    <row r="88" spans="1:24" s="53" customFormat="1" ht="31.5" x14ac:dyDescent="0.25">
      <c r="A88" s="66" t="s">
        <v>602</v>
      </c>
      <c r="B88" s="109" t="s">
        <v>438</v>
      </c>
      <c r="C88" s="108">
        <v>36</v>
      </c>
      <c r="D88" s="109" t="s">
        <v>618</v>
      </c>
      <c r="E88" s="142">
        <f t="shared" si="3"/>
        <v>1</v>
      </c>
      <c r="F88" s="145">
        <v>0</v>
      </c>
      <c r="G88" s="108">
        <v>1</v>
      </c>
      <c r="H88" s="108" t="s">
        <v>32</v>
      </c>
      <c r="I88" s="75" t="s">
        <v>71</v>
      </c>
      <c r="J88" s="52"/>
      <c r="K88" s="77"/>
      <c r="L88" s="77"/>
    </row>
    <row r="89" spans="1:24" s="53" customFormat="1" ht="63" x14ac:dyDescent="0.25">
      <c r="A89" s="100" t="s">
        <v>603</v>
      </c>
      <c r="B89" s="200" t="s">
        <v>758</v>
      </c>
      <c r="C89" s="111">
        <v>72</v>
      </c>
      <c r="D89" s="112" t="s">
        <v>620</v>
      </c>
      <c r="E89" s="142">
        <f t="shared" si="3"/>
        <v>1</v>
      </c>
      <c r="F89" s="111">
        <v>1</v>
      </c>
      <c r="G89" s="111">
        <v>0</v>
      </c>
      <c r="H89" s="111" t="s">
        <v>32</v>
      </c>
      <c r="I89" s="144" t="s">
        <v>271</v>
      </c>
      <c r="J89" s="152"/>
      <c r="K89" s="77"/>
      <c r="L89" s="77"/>
    </row>
    <row r="90" spans="1:24" s="53" customFormat="1" ht="31.5" x14ac:dyDescent="0.25">
      <c r="A90" s="66" t="s">
        <v>605</v>
      </c>
      <c r="B90" s="107" t="s">
        <v>472</v>
      </c>
      <c r="C90" s="106">
        <v>72</v>
      </c>
      <c r="D90" s="107" t="s">
        <v>622</v>
      </c>
      <c r="E90" s="142">
        <f t="shared" si="3"/>
        <v>1</v>
      </c>
      <c r="F90" s="106">
        <v>1</v>
      </c>
      <c r="G90" s="106">
        <v>0</v>
      </c>
      <c r="H90" s="106" t="s">
        <v>32</v>
      </c>
      <c r="I90" s="56" t="s">
        <v>83</v>
      </c>
      <c r="J90" s="52"/>
      <c r="K90" s="77"/>
      <c r="L90" s="77"/>
    </row>
    <row r="91" spans="1:24" s="53" customFormat="1" ht="31.5" x14ac:dyDescent="0.25">
      <c r="A91" s="66" t="s">
        <v>607</v>
      </c>
      <c r="B91" s="113" t="s">
        <v>472</v>
      </c>
      <c r="C91" s="110">
        <v>72</v>
      </c>
      <c r="D91" s="114" t="s">
        <v>624</v>
      </c>
      <c r="E91" s="105">
        <f t="shared" si="3"/>
        <v>2</v>
      </c>
      <c r="F91" s="143">
        <v>2</v>
      </c>
      <c r="G91" s="143">
        <v>0</v>
      </c>
      <c r="H91" s="110" t="s">
        <v>32</v>
      </c>
      <c r="I91" s="85" t="s">
        <v>88</v>
      </c>
      <c r="J91" s="52"/>
      <c r="K91" s="52"/>
      <c r="L91" s="52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s="53" customFormat="1" ht="63" x14ac:dyDescent="0.25">
      <c r="A92" s="100" t="s">
        <v>609</v>
      </c>
      <c r="B92" s="107" t="s">
        <v>534</v>
      </c>
      <c r="C92" s="102">
        <v>36</v>
      </c>
      <c r="D92" s="101" t="s">
        <v>625</v>
      </c>
      <c r="E92" s="142">
        <f t="shared" si="3"/>
        <v>1</v>
      </c>
      <c r="F92" s="102">
        <v>1</v>
      </c>
      <c r="G92" s="102">
        <v>0</v>
      </c>
      <c r="H92" s="102" t="s">
        <v>32</v>
      </c>
      <c r="I92" s="51" t="s">
        <v>81</v>
      </c>
      <c r="J92" s="52"/>
      <c r="K92" s="77"/>
      <c r="L92" s="77"/>
    </row>
    <row r="93" spans="1:24" s="53" customFormat="1" ht="63" x14ac:dyDescent="0.25">
      <c r="A93" s="66" t="s">
        <v>611</v>
      </c>
      <c r="B93" s="107" t="s">
        <v>626</v>
      </c>
      <c r="C93" s="106">
        <v>72</v>
      </c>
      <c r="D93" s="107" t="s">
        <v>627</v>
      </c>
      <c r="E93" s="142">
        <f t="shared" si="3"/>
        <v>4</v>
      </c>
      <c r="F93" s="106">
        <v>4</v>
      </c>
      <c r="G93" s="106">
        <v>0</v>
      </c>
      <c r="H93" s="106" t="s">
        <v>32</v>
      </c>
      <c r="I93" s="56" t="s">
        <v>81</v>
      </c>
      <c r="J93" s="52"/>
      <c r="K93" s="77"/>
      <c r="L93" s="77"/>
    </row>
    <row r="94" spans="1:24" s="53" customFormat="1" ht="51.75" customHeight="1" x14ac:dyDescent="0.25">
      <c r="A94" s="66" t="s">
        <v>613</v>
      </c>
      <c r="B94" s="114" t="s">
        <v>447</v>
      </c>
      <c r="C94" s="104">
        <v>36</v>
      </c>
      <c r="D94" s="201" t="s">
        <v>742</v>
      </c>
      <c r="E94" s="105">
        <f t="shared" si="3"/>
        <v>2</v>
      </c>
      <c r="F94" s="104">
        <v>2</v>
      </c>
      <c r="G94" s="104">
        <v>0</v>
      </c>
      <c r="H94" s="110" t="s">
        <v>32</v>
      </c>
      <c r="I94" s="59" t="s">
        <v>88</v>
      </c>
      <c r="J94" s="52"/>
      <c r="K94" s="77"/>
      <c r="L94" s="77"/>
    </row>
    <row r="95" spans="1:24" s="53" customFormat="1" ht="63" x14ac:dyDescent="0.25">
      <c r="A95" s="100" t="s">
        <v>615</v>
      </c>
      <c r="B95" s="117" t="s">
        <v>447</v>
      </c>
      <c r="C95" s="105">
        <v>72</v>
      </c>
      <c r="D95" s="115" t="s">
        <v>631</v>
      </c>
      <c r="E95" s="185">
        <f t="shared" si="3"/>
        <v>8</v>
      </c>
      <c r="F95" s="206">
        <v>2</v>
      </c>
      <c r="G95" s="206">
        <v>6</v>
      </c>
      <c r="H95" s="194" t="s">
        <v>32</v>
      </c>
      <c r="I95" s="181" t="s">
        <v>153</v>
      </c>
      <c r="J95" s="123" t="s">
        <v>628</v>
      </c>
      <c r="K95" s="52"/>
      <c r="L95" s="52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s="53" customFormat="1" ht="47.25" x14ac:dyDescent="0.25">
      <c r="A96" s="66" t="s">
        <v>617</v>
      </c>
      <c r="B96" s="117" t="s">
        <v>447</v>
      </c>
      <c r="C96" s="105">
        <v>72</v>
      </c>
      <c r="D96" s="115" t="s">
        <v>632</v>
      </c>
      <c r="E96" s="185">
        <f t="shared" si="3"/>
        <v>8</v>
      </c>
      <c r="F96" s="206">
        <v>2</v>
      </c>
      <c r="G96" s="206">
        <v>6</v>
      </c>
      <c r="H96" s="194" t="s">
        <v>32</v>
      </c>
      <c r="I96" s="181" t="s">
        <v>153</v>
      </c>
      <c r="J96" s="123" t="s">
        <v>628</v>
      </c>
      <c r="K96" s="52"/>
      <c r="L96" s="52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s="53" customFormat="1" ht="31.5" x14ac:dyDescent="0.25">
      <c r="A97" s="66" t="s">
        <v>619</v>
      </c>
      <c r="B97" s="118" t="s">
        <v>447</v>
      </c>
      <c r="C97" s="82">
        <v>72</v>
      </c>
      <c r="D97" s="87" t="s">
        <v>633</v>
      </c>
      <c r="E97" s="185">
        <f t="shared" si="3"/>
        <v>8</v>
      </c>
      <c r="F97" s="207">
        <v>2</v>
      </c>
      <c r="G97" s="207">
        <v>6</v>
      </c>
      <c r="H97" s="196" t="s">
        <v>32</v>
      </c>
      <c r="I97" s="181" t="s">
        <v>153</v>
      </c>
      <c r="J97" s="123" t="s">
        <v>628</v>
      </c>
      <c r="K97" s="52"/>
      <c r="L97" s="5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s="53" customFormat="1" ht="31.5" x14ac:dyDescent="0.25">
      <c r="A98" s="100" t="s">
        <v>621</v>
      </c>
      <c r="B98" s="118" t="s">
        <v>447</v>
      </c>
      <c r="C98" s="82">
        <v>72</v>
      </c>
      <c r="D98" s="87" t="s">
        <v>728</v>
      </c>
      <c r="E98" s="185">
        <f t="shared" si="3"/>
        <v>8</v>
      </c>
      <c r="F98" s="207">
        <v>2</v>
      </c>
      <c r="G98" s="207">
        <v>6</v>
      </c>
      <c r="H98" s="196" t="s">
        <v>32</v>
      </c>
      <c r="I98" s="181" t="s">
        <v>153</v>
      </c>
      <c r="J98" s="123" t="s">
        <v>628</v>
      </c>
      <c r="K98" s="52"/>
      <c r="L98" s="52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s="53" customFormat="1" ht="63" x14ac:dyDescent="0.25">
      <c r="A99" s="202" t="s">
        <v>623</v>
      </c>
      <c r="B99" s="203" t="s">
        <v>769</v>
      </c>
      <c r="C99" s="185">
        <v>36</v>
      </c>
      <c r="D99" s="204" t="s">
        <v>768</v>
      </c>
      <c r="E99" s="205">
        <v>1</v>
      </c>
      <c r="F99" s="205">
        <v>0</v>
      </c>
      <c r="G99" s="205">
        <v>1</v>
      </c>
      <c r="H99" s="196" t="s">
        <v>32</v>
      </c>
      <c r="I99" s="205" t="s">
        <v>56</v>
      </c>
      <c r="J99" s="152"/>
      <c r="K99" s="52"/>
      <c r="L99" s="52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s="53" customFormat="1" ht="31.5" x14ac:dyDescent="0.25">
      <c r="A100" s="66" t="s">
        <v>760</v>
      </c>
      <c r="B100" s="118" t="s">
        <v>447</v>
      </c>
      <c r="C100" s="82" t="s">
        <v>629</v>
      </c>
      <c r="D100" s="87" t="s">
        <v>630</v>
      </c>
      <c r="E100" s="185">
        <v>7</v>
      </c>
      <c r="F100" s="207">
        <v>0</v>
      </c>
      <c r="G100" s="207">
        <v>7</v>
      </c>
      <c r="H100" s="196" t="s">
        <v>32</v>
      </c>
      <c r="I100" s="181" t="s">
        <v>153</v>
      </c>
      <c r="J100" s="135"/>
      <c r="K100" s="52"/>
      <c r="L100" s="52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39.75" customHeight="1" x14ac:dyDescent="0.25">
      <c r="A101" s="245" t="s">
        <v>393</v>
      </c>
      <c r="B101" s="246"/>
      <c r="C101" s="246"/>
      <c r="D101" s="246"/>
      <c r="E101" s="40">
        <f>SUM(E102:E119)</f>
        <v>59</v>
      </c>
      <c r="F101" s="40">
        <f t="shared" ref="F101:G101" si="4">SUM(F102:F119)</f>
        <v>27</v>
      </c>
      <c r="G101" s="40">
        <f t="shared" si="4"/>
        <v>32</v>
      </c>
      <c r="H101" s="43"/>
      <c r="I101" s="4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s="53" customFormat="1" ht="31.5" x14ac:dyDescent="0.25">
      <c r="A102" s="66" t="s">
        <v>634</v>
      </c>
      <c r="B102" s="84" t="s">
        <v>447</v>
      </c>
      <c r="C102" s="83">
        <v>108</v>
      </c>
      <c r="D102" s="153" t="s">
        <v>635</v>
      </c>
      <c r="E102" s="86">
        <f t="shared" ref="E102:E119" si="5">F102+G102</f>
        <v>4</v>
      </c>
      <c r="F102" s="86">
        <v>2</v>
      </c>
      <c r="G102" s="86">
        <v>2</v>
      </c>
      <c r="H102" s="59" t="s">
        <v>32</v>
      </c>
      <c r="I102" s="181" t="s">
        <v>153</v>
      </c>
      <c r="J102" s="52"/>
      <c r="K102" s="77"/>
      <c r="L102" s="77"/>
    </row>
    <row r="103" spans="1:24" s="53" customFormat="1" ht="31.5" x14ac:dyDescent="0.25">
      <c r="A103" s="173" t="s">
        <v>636</v>
      </c>
      <c r="B103" s="114" t="s">
        <v>447</v>
      </c>
      <c r="C103" s="104">
        <v>108</v>
      </c>
      <c r="D103" s="103" t="s">
        <v>637</v>
      </c>
      <c r="E103" s="208">
        <f t="shared" si="5"/>
        <v>1</v>
      </c>
      <c r="F103" s="209">
        <v>0</v>
      </c>
      <c r="G103" s="209">
        <v>1</v>
      </c>
      <c r="H103" s="59" t="s">
        <v>32</v>
      </c>
      <c r="I103" s="205" t="s">
        <v>440</v>
      </c>
      <c r="J103" s="152"/>
      <c r="K103" s="77"/>
      <c r="L103" s="77"/>
    </row>
    <row r="104" spans="1:24" s="53" customFormat="1" ht="31.5" x14ac:dyDescent="0.25">
      <c r="A104" s="66" t="s">
        <v>638</v>
      </c>
      <c r="B104" s="57" t="s">
        <v>447</v>
      </c>
      <c r="C104" s="59">
        <v>108</v>
      </c>
      <c r="D104" s="50" t="s">
        <v>761</v>
      </c>
      <c r="E104" s="210">
        <f t="shared" si="5"/>
        <v>2</v>
      </c>
      <c r="F104" s="205">
        <v>0</v>
      </c>
      <c r="G104" s="205">
        <v>2</v>
      </c>
      <c r="H104" s="59" t="s">
        <v>32</v>
      </c>
      <c r="I104" s="205" t="s">
        <v>440</v>
      </c>
      <c r="J104" s="152"/>
      <c r="K104" s="77"/>
      <c r="L104" s="77"/>
    </row>
    <row r="105" spans="1:24" s="53" customFormat="1" ht="31.5" x14ac:dyDescent="0.25">
      <c r="A105" s="66" t="s">
        <v>639</v>
      </c>
      <c r="B105" s="57" t="s">
        <v>447</v>
      </c>
      <c r="C105" s="59" t="s">
        <v>640</v>
      </c>
      <c r="D105" s="50" t="s">
        <v>641</v>
      </c>
      <c r="E105" s="86">
        <f t="shared" si="5"/>
        <v>4</v>
      </c>
      <c r="F105" s="59">
        <v>0</v>
      </c>
      <c r="G105" s="59">
        <v>4</v>
      </c>
      <c r="H105" s="59" t="s">
        <v>32</v>
      </c>
      <c r="I105" s="181" t="s">
        <v>153</v>
      </c>
      <c r="J105" s="52"/>
      <c r="K105" s="77"/>
      <c r="L105" s="77"/>
    </row>
    <row r="106" spans="1:24" s="53" customFormat="1" ht="31.5" x14ac:dyDescent="0.25">
      <c r="A106" s="66" t="s">
        <v>642</v>
      </c>
      <c r="B106" s="57" t="s">
        <v>447</v>
      </c>
      <c r="C106" s="59">
        <v>78</v>
      </c>
      <c r="D106" s="50" t="s">
        <v>643</v>
      </c>
      <c r="E106" s="86">
        <f t="shared" si="5"/>
        <v>3</v>
      </c>
      <c r="F106" s="59">
        <v>3</v>
      </c>
      <c r="G106" s="59">
        <v>0</v>
      </c>
      <c r="H106" s="59" t="s">
        <v>32</v>
      </c>
      <c r="I106" s="181" t="s">
        <v>153</v>
      </c>
      <c r="J106" s="52"/>
      <c r="K106" s="77"/>
      <c r="L106" s="77"/>
    </row>
    <row r="107" spans="1:24" s="53" customFormat="1" ht="31.5" x14ac:dyDescent="0.25">
      <c r="A107" s="66" t="s">
        <v>644</v>
      </c>
      <c r="B107" s="57" t="s">
        <v>447</v>
      </c>
      <c r="C107" s="59">
        <v>108</v>
      </c>
      <c r="D107" s="50" t="s">
        <v>643</v>
      </c>
      <c r="E107" s="86">
        <f t="shared" si="5"/>
        <v>5</v>
      </c>
      <c r="F107" s="59">
        <v>3</v>
      </c>
      <c r="G107" s="59">
        <v>2</v>
      </c>
      <c r="H107" s="59" t="s">
        <v>32</v>
      </c>
      <c r="I107" s="181" t="s">
        <v>153</v>
      </c>
      <c r="J107" s="52"/>
      <c r="K107" s="77"/>
      <c r="L107" s="77"/>
    </row>
    <row r="108" spans="1:24" s="53" customFormat="1" ht="31.5" x14ac:dyDescent="0.25">
      <c r="A108" s="66" t="s">
        <v>645</v>
      </c>
      <c r="B108" s="57" t="s">
        <v>447</v>
      </c>
      <c r="C108" s="59">
        <v>144</v>
      </c>
      <c r="D108" s="50" t="s">
        <v>643</v>
      </c>
      <c r="E108" s="86">
        <f t="shared" si="5"/>
        <v>2</v>
      </c>
      <c r="F108" s="59">
        <v>1</v>
      </c>
      <c r="G108" s="59">
        <v>1</v>
      </c>
      <c r="H108" s="59" t="s">
        <v>32</v>
      </c>
      <c r="I108" s="181" t="s">
        <v>153</v>
      </c>
      <c r="J108" s="52"/>
      <c r="K108" s="77"/>
      <c r="L108" s="77"/>
    </row>
    <row r="109" spans="1:24" s="53" customFormat="1" ht="31.5" x14ac:dyDescent="0.25">
      <c r="A109" s="66" t="s">
        <v>646</v>
      </c>
      <c r="B109" s="57" t="s">
        <v>447</v>
      </c>
      <c r="C109" s="59">
        <v>78</v>
      </c>
      <c r="D109" s="50" t="s">
        <v>647</v>
      </c>
      <c r="E109" s="86">
        <f t="shared" si="5"/>
        <v>2</v>
      </c>
      <c r="F109" s="59">
        <v>1</v>
      </c>
      <c r="G109" s="59">
        <v>1</v>
      </c>
      <c r="H109" s="59" t="s">
        <v>32</v>
      </c>
      <c r="I109" s="205" t="s">
        <v>83</v>
      </c>
      <c r="J109" s="52"/>
      <c r="K109" s="77"/>
      <c r="L109" s="77"/>
    </row>
    <row r="110" spans="1:24" s="53" customFormat="1" ht="31.5" x14ac:dyDescent="0.25">
      <c r="A110" s="66" t="s">
        <v>648</v>
      </c>
      <c r="B110" s="57" t="s">
        <v>447</v>
      </c>
      <c r="C110" s="59">
        <v>108</v>
      </c>
      <c r="D110" s="50" t="s">
        <v>649</v>
      </c>
      <c r="E110" s="86">
        <f t="shared" si="5"/>
        <v>3</v>
      </c>
      <c r="F110" s="59">
        <v>2</v>
      </c>
      <c r="G110" s="59">
        <v>1</v>
      </c>
      <c r="H110" s="59" t="s">
        <v>32</v>
      </c>
      <c r="I110" s="205" t="s">
        <v>83</v>
      </c>
      <c r="J110" s="52"/>
      <c r="K110" s="77"/>
      <c r="L110" s="77"/>
    </row>
    <row r="111" spans="1:24" s="53" customFormat="1" ht="31.5" x14ac:dyDescent="0.25">
      <c r="A111" s="66" t="s">
        <v>650</v>
      </c>
      <c r="B111" s="57" t="s">
        <v>447</v>
      </c>
      <c r="C111" s="59">
        <v>78</v>
      </c>
      <c r="D111" s="50" t="s">
        <v>651</v>
      </c>
      <c r="E111" s="86">
        <f t="shared" si="5"/>
        <v>6</v>
      </c>
      <c r="F111" s="59">
        <v>1</v>
      </c>
      <c r="G111" s="59">
        <v>5</v>
      </c>
      <c r="H111" s="59" t="s">
        <v>32</v>
      </c>
      <c r="I111" s="181" t="s">
        <v>153</v>
      </c>
      <c r="J111" s="52"/>
      <c r="K111" s="77"/>
      <c r="L111" s="77"/>
    </row>
    <row r="112" spans="1:24" s="53" customFormat="1" ht="31.5" x14ac:dyDescent="0.25">
      <c r="A112" s="66" t="s">
        <v>652</v>
      </c>
      <c r="B112" s="57" t="s">
        <v>447</v>
      </c>
      <c r="C112" s="59">
        <v>108</v>
      </c>
      <c r="D112" s="50" t="s">
        <v>651</v>
      </c>
      <c r="E112" s="86">
        <f t="shared" si="5"/>
        <v>2</v>
      </c>
      <c r="F112" s="59">
        <v>1</v>
      </c>
      <c r="G112" s="59">
        <v>1</v>
      </c>
      <c r="H112" s="59" t="s">
        <v>32</v>
      </c>
      <c r="I112" s="181" t="s">
        <v>153</v>
      </c>
      <c r="J112" s="52"/>
      <c r="K112" s="77"/>
      <c r="L112" s="77"/>
    </row>
    <row r="113" spans="1:24" s="53" customFormat="1" ht="45" x14ac:dyDescent="0.25">
      <c r="A113" s="66" t="s">
        <v>653</v>
      </c>
      <c r="B113" s="74" t="s">
        <v>447</v>
      </c>
      <c r="C113" s="75">
        <v>78</v>
      </c>
      <c r="D113" s="54" t="s">
        <v>654</v>
      </c>
      <c r="E113" s="81">
        <f t="shared" si="5"/>
        <v>2</v>
      </c>
      <c r="F113" s="81">
        <v>2</v>
      </c>
      <c r="G113" s="81">
        <v>0</v>
      </c>
      <c r="H113" s="81" t="s">
        <v>32</v>
      </c>
      <c r="I113" s="210" t="s">
        <v>230</v>
      </c>
      <c r="J113" s="52"/>
      <c r="K113" s="52"/>
      <c r="L113" s="52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s="53" customFormat="1" ht="31.5" x14ac:dyDescent="0.25">
      <c r="A114" s="174" t="s">
        <v>655</v>
      </c>
      <c r="B114" s="119" t="s">
        <v>447</v>
      </c>
      <c r="C114" s="83">
        <v>108</v>
      </c>
      <c r="D114" s="60" t="s">
        <v>656</v>
      </c>
      <c r="E114" s="208">
        <f t="shared" si="5"/>
        <v>1</v>
      </c>
      <c r="F114" s="208">
        <v>1</v>
      </c>
      <c r="G114" s="208">
        <v>0</v>
      </c>
      <c r="H114" s="86" t="s">
        <v>32</v>
      </c>
      <c r="I114" s="181" t="s">
        <v>153</v>
      </c>
      <c r="J114" s="152"/>
      <c r="K114" s="52"/>
      <c r="L114" s="52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s="53" customFormat="1" ht="31.5" x14ac:dyDescent="0.25">
      <c r="A115" s="66" t="s">
        <v>657</v>
      </c>
      <c r="B115" s="119" t="s">
        <v>447</v>
      </c>
      <c r="C115" s="83">
        <v>78</v>
      </c>
      <c r="D115" s="154" t="s">
        <v>658</v>
      </c>
      <c r="E115" s="86">
        <f t="shared" si="5"/>
        <v>10</v>
      </c>
      <c r="F115" s="86">
        <v>5</v>
      </c>
      <c r="G115" s="86">
        <v>5</v>
      </c>
      <c r="H115" s="86" t="s">
        <v>32</v>
      </c>
      <c r="I115" s="181" t="s">
        <v>153</v>
      </c>
      <c r="J115" s="52"/>
      <c r="K115" s="52"/>
      <c r="L115" s="52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s="53" customFormat="1" ht="31.5" x14ac:dyDescent="0.25">
      <c r="A116" s="66" t="s">
        <v>659</v>
      </c>
      <c r="B116" s="119" t="s">
        <v>447</v>
      </c>
      <c r="C116" s="83" t="s">
        <v>762</v>
      </c>
      <c r="D116" s="154" t="s">
        <v>660</v>
      </c>
      <c r="E116" s="86">
        <f t="shared" si="5"/>
        <v>6</v>
      </c>
      <c r="F116" s="86">
        <v>0</v>
      </c>
      <c r="G116" s="86">
        <v>6</v>
      </c>
      <c r="H116" s="86" t="s">
        <v>32</v>
      </c>
      <c r="I116" s="181" t="s">
        <v>153</v>
      </c>
      <c r="J116" s="52"/>
      <c r="K116" s="52"/>
      <c r="L116" s="52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s="53" customFormat="1" ht="31.5" x14ac:dyDescent="0.25">
      <c r="A117" s="66" t="s">
        <v>661</v>
      </c>
      <c r="B117" s="119" t="s">
        <v>447</v>
      </c>
      <c r="C117" s="59">
        <v>108</v>
      </c>
      <c r="D117" s="50" t="s">
        <v>662</v>
      </c>
      <c r="E117" s="126">
        <f t="shared" si="5"/>
        <v>2</v>
      </c>
      <c r="F117" s="82">
        <v>2</v>
      </c>
      <c r="G117" s="82">
        <v>0</v>
      </c>
      <c r="H117" s="59" t="s">
        <v>32</v>
      </c>
      <c r="I117" s="181" t="s">
        <v>153</v>
      </c>
      <c r="J117" s="52"/>
      <c r="K117" s="77"/>
      <c r="L117" s="77"/>
    </row>
    <row r="118" spans="1:24" s="53" customFormat="1" ht="31.5" x14ac:dyDescent="0.25">
      <c r="A118" s="124" t="s">
        <v>663</v>
      </c>
      <c r="B118" s="125" t="s">
        <v>447</v>
      </c>
      <c r="C118" s="82">
        <v>144</v>
      </c>
      <c r="D118" s="165" t="s">
        <v>662</v>
      </c>
      <c r="E118" s="166">
        <f t="shared" si="5"/>
        <v>3</v>
      </c>
      <c r="F118" s="166">
        <v>3</v>
      </c>
      <c r="G118" s="166">
        <v>0</v>
      </c>
      <c r="H118" s="85" t="s">
        <v>32</v>
      </c>
      <c r="I118" s="181" t="s">
        <v>153</v>
      </c>
      <c r="J118" s="52"/>
      <c r="K118" s="77"/>
      <c r="L118" s="77"/>
    </row>
    <row r="119" spans="1:24" s="53" customFormat="1" ht="31.5" x14ac:dyDescent="0.25">
      <c r="A119" s="66" t="s">
        <v>765</v>
      </c>
      <c r="B119" s="167" t="s">
        <v>447</v>
      </c>
      <c r="C119" s="164" t="s">
        <v>762</v>
      </c>
      <c r="D119" s="168" t="s">
        <v>630</v>
      </c>
      <c r="E119" s="164">
        <f t="shared" si="5"/>
        <v>1</v>
      </c>
      <c r="F119" s="164">
        <v>0</v>
      </c>
      <c r="G119" s="164">
        <v>1</v>
      </c>
      <c r="H119" s="164" t="s">
        <v>32</v>
      </c>
      <c r="I119" s="181" t="s">
        <v>153</v>
      </c>
      <c r="J119" s="52"/>
      <c r="K119" s="77"/>
      <c r="L119" s="77"/>
    </row>
    <row r="120" spans="1:24" ht="22.5" x14ac:dyDescent="0.3">
      <c r="A120" s="402" t="s">
        <v>394</v>
      </c>
      <c r="B120" s="402"/>
      <c r="C120" s="402"/>
      <c r="D120" s="402"/>
      <c r="E120" s="41">
        <f>SUM(E29,E42,E101)</f>
        <v>214</v>
      </c>
      <c r="F120" s="41">
        <f>SUM(F29,F42,F101)</f>
        <v>113</v>
      </c>
      <c r="G120" s="41">
        <f>SUM(G29,G42,G101)</f>
        <v>101</v>
      </c>
      <c r="H120" s="122"/>
      <c r="I120" s="12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51" customHeight="1" x14ac:dyDescent="0.25">
      <c r="A121" s="436" t="s">
        <v>375</v>
      </c>
      <c r="B121" s="436"/>
      <c r="C121" s="436"/>
      <c r="D121" s="436"/>
      <c r="E121" s="436"/>
      <c r="F121" s="436"/>
      <c r="G121" s="436"/>
      <c r="H121" s="436"/>
      <c r="I121" s="43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42.75" x14ac:dyDescent="0.25">
      <c r="A122" s="245" t="s">
        <v>377</v>
      </c>
      <c r="B122" s="246"/>
      <c r="C122" s="246"/>
      <c r="D122" s="247"/>
      <c r="E122" s="31" t="s">
        <v>378</v>
      </c>
      <c r="F122" s="241" t="s">
        <v>379</v>
      </c>
      <c r="G122" s="241"/>
      <c r="H122" s="254" t="s">
        <v>0</v>
      </c>
      <c r="I122" s="254" t="s">
        <v>745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4" ht="22.5" x14ac:dyDescent="0.25">
      <c r="A123" s="248"/>
      <c r="B123" s="249"/>
      <c r="C123" s="249"/>
      <c r="D123" s="250"/>
      <c r="E123" s="40">
        <f>SUM(E124:E154)</f>
        <v>111</v>
      </c>
      <c r="F123" s="412">
        <f>SUM(F124:F154)</f>
        <v>3430</v>
      </c>
      <c r="G123" s="413"/>
      <c r="H123" s="411"/>
      <c r="I123" s="41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4" s="53" customFormat="1" ht="36.75" customHeight="1" x14ac:dyDescent="0.25">
      <c r="A124" s="160" t="s">
        <v>664</v>
      </c>
      <c r="B124" s="234" t="s">
        <v>665</v>
      </c>
      <c r="C124" s="222"/>
      <c r="D124" s="223"/>
      <c r="E124" s="51">
        <v>1</v>
      </c>
      <c r="F124" s="224">
        <v>50</v>
      </c>
      <c r="G124" s="223"/>
      <c r="H124" s="51" t="s">
        <v>34</v>
      </c>
      <c r="I124" s="51" t="s">
        <v>33</v>
      </c>
      <c r="J124" s="52"/>
      <c r="K124" s="52"/>
      <c r="L124" s="52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s="53" customFormat="1" ht="36.75" customHeight="1" x14ac:dyDescent="0.25">
      <c r="A125" s="160" t="s">
        <v>666</v>
      </c>
      <c r="B125" s="234" t="s">
        <v>667</v>
      </c>
      <c r="C125" s="222"/>
      <c r="D125" s="223"/>
      <c r="E125" s="59">
        <v>1</v>
      </c>
      <c r="F125" s="233">
        <v>50</v>
      </c>
      <c r="G125" s="235"/>
      <c r="H125" s="51" t="s">
        <v>32</v>
      </c>
      <c r="I125" s="51" t="s">
        <v>33</v>
      </c>
      <c r="J125" s="52"/>
      <c r="K125" s="52"/>
      <c r="L125" s="52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s="53" customFormat="1" ht="36.75" customHeight="1" x14ac:dyDescent="0.25">
      <c r="A126" s="160" t="s">
        <v>668</v>
      </c>
      <c r="B126" s="234" t="s">
        <v>669</v>
      </c>
      <c r="C126" s="222"/>
      <c r="D126" s="223"/>
      <c r="E126" s="59">
        <v>1</v>
      </c>
      <c r="F126" s="233">
        <v>25</v>
      </c>
      <c r="G126" s="235"/>
      <c r="H126" s="51" t="s">
        <v>401</v>
      </c>
      <c r="I126" s="51" t="s">
        <v>33</v>
      </c>
      <c r="J126" s="52"/>
      <c r="K126" s="52"/>
      <c r="L126" s="52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s="53" customFormat="1" ht="36.75" customHeight="1" x14ac:dyDescent="0.25">
      <c r="A127" s="160" t="s">
        <v>670</v>
      </c>
      <c r="B127" s="236" t="s">
        <v>671</v>
      </c>
      <c r="C127" s="222"/>
      <c r="D127" s="223"/>
      <c r="E127" s="59">
        <v>1</v>
      </c>
      <c r="F127" s="233">
        <v>50</v>
      </c>
      <c r="G127" s="235"/>
      <c r="H127" s="51" t="s">
        <v>32</v>
      </c>
      <c r="I127" s="51" t="s">
        <v>33</v>
      </c>
      <c r="J127" s="52"/>
      <c r="K127" s="52"/>
      <c r="L127" s="52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s="53" customFormat="1" ht="15.75" customHeight="1" x14ac:dyDescent="0.25">
      <c r="A128" s="160" t="s">
        <v>672</v>
      </c>
      <c r="B128" s="234" t="s">
        <v>673</v>
      </c>
      <c r="C128" s="222"/>
      <c r="D128" s="223"/>
      <c r="E128" s="59">
        <v>1</v>
      </c>
      <c r="F128" s="233">
        <v>50</v>
      </c>
      <c r="G128" s="235"/>
      <c r="H128" s="51" t="s">
        <v>32</v>
      </c>
      <c r="I128" s="51" t="s">
        <v>33</v>
      </c>
      <c r="J128" s="52"/>
      <c r="K128" s="52"/>
      <c r="L128" s="52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s="53" customFormat="1" ht="15.75" customHeight="1" x14ac:dyDescent="0.25">
      <c r="A129" s="160" t="s">
        <v>674</v>
      </c>
      <c r="B129" s="239" t="s">
        <v>675</v>
      </c>
      <c r="C129" s="222"/>
      <c r="D129" s="223"/>
      <c r="E129" s="59">
        <v>1</v>
      </c>
      <c r="F129" s="233">
        <v>100</v>
      </c>
      <c r="G129" s="235"/>
      <c r="H129" s="51" t="s">
        <v>32</v>
      </c>
      <c r="I129" s="51" t="s">
        <v>44</v>
      </c>
      <c r="J129" s="52"/>
      <c r="K129" s="52"/>
      <c r="L129" s="52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s="53" customFormat="1" ht="36.75" customHeight="1" x14ac:dyDescent="0.25">
      <c r="A130" s="160" t="s">
        <v>676</v>
      </c>
      <c r="B130" s="239" t="s">
        <v>677</v>
      </c>
      <c r="C130" s="222"/>
      <c r="D130" s="223"/>
      <c r="E130" s="59">
        <v>1</v>
      </c>
      <c r="F130" s="233">
        <v>50</v>
      </c>
      <c r="G130" s="235"/>
      <c r="H130" s="51" t="s">
        <v>32</v>
      </c>
      <c r="I130" s="51" t="s">
        <v>44</v>
      </c>
      <c r="J130" s="52"/>
      <c r="K130" s="52"/>
      <c r="L130" s="52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:24" s="53" customFormat="1" ht="36.75" customHeight="1" x14ac:dyDescent="0.25">
      <c r="A131" s="160" t="s">
        <v>678</v>
      </c>
      <c r="B131" s="239" t="s">
        <v>679</v>
      </c>
      <c r="C131" s="222"/>
      <c r="D131" s="223"/>
      <c r="E131" s="59">
        <v>1</v>
      </c>
      <c r="F131" s="233">
        <v>45</v>
      </c>
      <c r="G131" s="235"/>
      <c r="H131" s="51" t="s">
        <v>32</v>
      </c>
      <c r="I131" s="51" t="s">
        <v>44</v>
      </c>
      <c r="J131" s="52"/>
      <c r="K131" s="52"/>
      <c r="L131" s="52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:24" s="53" customFormat="1" ht="15.75" customHeight="1" x14ac:dyDescent="0.25">
      <c r="A132" s="160" t="s">
        <v>680</v>
      </c>
      <c r="B132" s="234" t="s">
        <v>681</v>
      </c>
      <c r="C132" s="222"/>
      <c r="D132" s="223"/>
      <c r="E132" s="59">
        <v>1</v>
      </c>
      <c r="F132" s="233">
        <v>50</v>
      </c>
      <c r="G132" s="235"/>
      <c r="H132" s="51" t="s">
        <v>32</v>
      </c>
      <c r="I132" s="51" t="s">
        <v>44</v>
      </c>
      <c r="J132" s="52"/>
      <c r="K132" s="52"/>
      <c r="L132" s="52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s="53" customFormat="1" ht="50.25" customHeight="1" x14ac:dyDescent="0.25">
      <c r="A133" s="160" t="s">
        <v>682</v>
      </c>
      <c r="B133" s="234" t="s">
        <v>683</v>
      </c>
      <c r="C133" s="222"/>
      <c r="D133" s="223"/>
      <c r="E133" s="59">
        <v>1</v>
      </c>
      <c r="F133" s="233">
        <v>50</v>
      </c>
      <c r="G133" s="240"/>
      <c r="H133" s="155" t="s">
        <v>32</v>
      </c>
      <c r="I133" s="137" t="s">
        <v>49</v>
      </c>
      <c r="J133" s="52"/>
      <c r="K133" s="52"/>
      <c r="L133" s="52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s="53" customFormat="1" ht="53.25" customHeight="1" x14ac:dyDescent="0.25">
      <c r="A134" s="160" t="s">
        <v>684</v>
      </c>
      <c r="B134" s="234" t="s">
        <v>685</v>
      </c>
      <c r="C134" s="222"/>
      <c r="D134" s="223"/>
      <c r="E134" s="59">
        <v>5</v>
      </c>
      <c r="F134" s="233">
        <v>100</v>
      </c>
      <c r="G134" s="240"/>
      <c r="H134" s="155" t="s">
        <v>41</v>
      </c>
      <c r="I134" s="137" t="s">
        <v>49</v>
      </c>
      <c r="J134" s="52"/>
      <c r="K134" s="52"/>
      <c r="L134" s="52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s="53" customFormat="1" ht="36.75" customHeight="1" x14ac:dyDescent="0.25">
      <c r="A135" s="160" t="s">
        <v>686</v>
      </c>
      <c r="B135" s="234" t="s">
        <v>687</v>
      </c>
      <c r="C135" s="222"/>
      <c r="D135" s="223"/>
      <c r="E135" s="51">
        <v>1</v>
      </c>
      <c r="F135" s="224">
        <v>50</v>
      </c>
      <c r="G135" s="222"/>
      <c r="H135" s="155" t="s">
        <v>34</v>
      </c>
      <c r="I135" s="137" t="s">
        <v>49</v>
      </c>
      <c r="J135" s="52"/>
      <c r="K135" s="52"/>
      <c r="L135" s="52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s="53" customFormat="1" ht="36.75" customHeight="1" x14ac:dyDescent="0.25">
      <c r="A136" s="160" t="s">
        <v>688</v>
      </c>
      <c r="B136" s="234" t="s">
        <v>690</v>
      </c>
      <c r="C136" s="222"/>
      <c r="D136" s="223"/>
      <c r="E136" s="51">
        <v>1</v>
      </c>
      <c r="F136" s="224">
        <v>100</v>
      </c>
      <c r="G136" s="223"/>
      <c r="H136" s="51" t="s">
        <v>691</v>
      </c>
      <c r="I136" s="51" t="s">
        <v>56</v>
      </c>
      <c r="J136" s="52"/>
      <c r="K136" s="52"/>
      <c r="L136" s="52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s="53" customFormat="1" ht="36.75" customHeight="1" x14ac:dyDescent="0.25">
      <c r="A137" s="160" t="s">
        <v>689</v>
      </c>
      <c r="B137" s="236" t="s">
        <v>693</v>
      </c>
      <c r="C137" s="222"/>
      <c r="D137" s="223"/>
      <c r="E137" s="51">
        <v>1</v>
      </c>
      <c r="F137" s="224">
        <v>50</v>
      </c>
      <c r="G137" s="223"/>
      <c r="H137" s="51" t="s">
        <v>32</v>
      </c>
      <c r="I137" s="51" t="s">
        <v>58</v>
      </c>
      <c r="J137" s="52"/>
      <c r="K137" s="52"/>
      <c r="L137" s="52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s="53" customFormat="1" ht="15.75" customHeight="1" x14ac:dyDescent="0.25">
      <c r="A138" s="160" t="s">
        <v>692</v>
      </c>
      <c r="B138" s="236" t="s">
        <v>698</v>
      </c>
      <c r="C138" s="222"/>
      <c r="D138" s="223"/>
      <c r="E138" s="69">
        <v>1</v>
      </c>
      <c r="F138" s="226">
        <v>100</v>
      </c>
      <c r="G138" s="223"/>
      <c r="H138" s="156" t="s">
        <v>32</v>
      </c>
      <c r="I138" s="51" t="s">
        <v>60</v>
      </c>
      <c r="J138" s="52"/>
      <c r="K138" s="52"/>
      <c r="L138" s="52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s="53" customFormat="1" ht="15.75" customHeight="1" x14ac:dyDescent="0.25">
      <c r="A139" s="160" t="s">
        <v>694</v>
      </c>
      <c r="B139" s="236" t="s">
        <v>701</v>
      </c>
      <c r="C139" s="222"/>
      <c r="D139" s="223"/>
      <c r="E139" s="69">
        <v>1</v>
      </c>
      <c r="F139" s="226">
        <v>100</v>
      </c>
      <c r="G139" s="223"/>
      <c r="H139" s="51" t="s">
        <v>41</v>
      </c>
      <c r="I139" s="51" t="s">
        <v>60</v>
      </c>
      <c r="J139" s="52"/>
      <c r="K139" s="52"/>
      <c r="L139" s="52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s="53" customFormat="1" ht="36.75" customHeight="1" x14ac:dyDescent="0.25">
      <c r="A140" s="160" t="s">
        <v>695</v>
      </c>
      <c r="B140" s="234" t="s">
        <v>703</v>
      </c>
      <c r="C140" s="222"/>
      <c r="D140" s="223"/>
      <c r="E140" s="51">
        <v>1</v>
      </c>
      <c r="F140" s="224">
        <v>50</v>
      </c>
      <c r="G140" s="223"/>
      <c r="H140" s="51" t="s">
        <v>32</v>
      </c>
      <c r="I140" s="51" t="s">
        <v>65</v>
      </c>
      <c r="J140" s="52"/>
      <c r="K140" s="52"/>
      <c r="L140" s="52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s="53" customFormat="1" ht="36.75" customHeight="1" x14ac:dyDescent="0.25">
      <c r="A141" s="160" t="s">
        <v>696</v>
      </c>
      <c r="B141" s="234" t="s">
        <v>705</v>
      </c>
      <c r="C141" s="222"/>
      <c r="D141" s="223"/>
      <c r="E141" s="59">
        <v>1</v>
      </c>
      <c r="F141" s="233">
        <v>60</v>
      </c>
      <c r="G141" s="235"/>
      <c r="H141" s="51" t="s">
        <v>706</v>
      </c>
      <c r="I141" s="51" t="s">
        <v>65</v>
      </c>
      <c r="J141" s="52"/>
      <c r="K141" s="52"/>
      <c r="L141" s="52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s="53" customFormat="1" ht="48.75" customHeight="1" x14ac:dyDescent="0.25">
      <c r="A142" s="160" t="s">
        <v>697</v>
      </c>
      <c r="B142" s="236" t="s">
        <v>708</v>
      </c>
      <c r="C142" s="222"/>
      <c r="D142" s="223"/>
      <c r="E142" s="59">
        <v>1</v>
      </c>
      <c r="F142" s="233">
        <v>50</v>
      </c>
      <c r="G142" s="235"/>
      <c r="H142" s="51" t="s">
        <v>402</v>
      </c>
      <c r="I142" s="51" t="s">
        <v>65</v>
      </c>
      <c r="J142" s="52"/>
      <c r="K142" s="52"/>
      <c r="L142" s="52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s="53" customFormat="1" ht="36.75" customHeight="1" x14ac:dyDescent="0.25">
      <c r="A143" s="160" t="s">
        <v>699</v>
      </c>
      <c r="B143" s="236" t="s">
        <v>710</v>
      </c>
      <c r="C143" s="222"/>
      <c r="D143" s="223"/>
      <c r="E143" s="59">
        <v>1</v>
      </c>
      <c r="F143" s="233">
        <v>100</v>
      </c>
      <c r="G143" s="235"/>
      <c r="H143" s="51" t="s">
        <v>32</v>
      </c>
      <c r="I143" s="51" t="s">
        <v>65</v>
      </c>
      <c r="J143" s="52"/>
      <c r="K143" s="52"/>
      <c r="L143" s="52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s="53" customFormat="1" ht="36.75" customHeight="1" x14ac:dyDescent="0.25">
      <c r="A144" s="160" t="s">
        <v>700</v>
      </c>
      <c r="B144" s="221" t="s">
        <v>766</v>
      </c>
      <c r="C144" s="222"/>
      <c r="D144" s="223"/>
      <c r="E144" s="157">
        <v>1</v>
      </c>
      <c r="F144" s="233">
        <v>50</v>
      </c>
      <c r="G144" s="235"/>
      <c r="H144" s="51" t="s">
        <v>32</v>
      </c>
      <c r="I144" s="51" t="s">
        <v>71</v>
      </c>
      <c r="J144" s="52"/>
      <c r="K144" s="77"/>
      <c r="L144" s="77"/>
    </row>
    <row r="145" spans="1:22" s="53" customFormat="1" ht="15.75" customHeight="1" x14ac:dyDescent="0.25">
      <c r="A145" s="160" t="s">
        <v>702</v>
      </c>
      <c r="B145" s="221" t="s">
        <v>713</v>
      </c>
      <c r="C145" s="222"/>
      <c r="D145" s="223"/>
      <c r="E145" s="155">
        <v>1</v>
      </c>
      <c r="F145" s="224">
        <v>50</v>
      </c>
      <c r="G145" s="223"/>
      <c r="H145" s="51" t="s">
        <v>32</v>
      </c>
      <c r="I145" s="51" t="s">
        <v>71</v>
      </c>
      <c r="J145" s="52"/>
      <c r="K145" s="77"/>
      <c r="L145" s="77"/>
    </row>
    <row r="146" spans="1:22" s="53" customFormat="1" ht="15.75" customHeight="1" x14ac:dyDescent="0.25">
      <c r="A146" s="160" t="s">
        <v>704</v>
      </c>
      <c r="B146" s="225" t="s">
        <v>715</v>
      </c>
      <c r="C146" s="222"/>
      <c r="D146" s="223"/>
      <c r="E146" s="69">
        <v>13</v>
      </c>
      <c r="F146" s="226">
        <v>100</v>
      </c>
      <c r="G146" s="223"/>
      <c r="H146" s="51" t="s">
        <v>716</v>
      </c>
      <c r="I146" s="51" t="s">
        <v>81</v>
      </c>
      <c r="J146" s="52"/>
      <c r="K146" s="77"/>
      <c r="L146" s="77"/>
    </row>
    <row r="147" spans="1:22" s="53" customFormat="1" ht="15.75" customHeight="1" x14ac:dyDescent="0.25">
      <c r="A147" s="160" t="s">
        <v>707</v>
      </c>
      <c r="B147" s="225" t="s">
        <v>718</v>
      </c>
      <c r="C147" s="222"/>
      <c r="D147" s="223"/>
      <c r="E147" s="69">
        <v>23</v>
      </c>
      <c r="F147" s="226">
        <v>300</v>
      </c>
      <c r="G147" s="223"/>
      <c r="H147" s="51" t="s">
        <v>716</v>
      </c>
      <c r="I147" s="51" t="s">
        <v>81</v>
      </c>
      <c r="J147" s="52"/>
      <c r="K147" s="77"/>
      <c r="L147" s="77"/>
    </row>
    <row r="148" spans="1:22" s="53" customFormat="1" ht="15.75" customHeight="1" x14ac:dyDescent="0.25">
      <c r="A148" s="160" t="s">
        <v>709</v>
      </c>
      <c r="B148" s="221" t="s">
        <v>720</v>
      </c>
      <c r="C148" s="222"/>
      <c r="D148" s="223"/>
      <c r="E148" s="69">
        <v>13</v>
      </c>
      <c r="F148" s="226">
        <v>300</v>
      </c>
      <c r="G148" s="223"/>
      <c r="H148" s="51" t="s">
        <v>51</v>
      </c>
      <c r="I148" s="51" t="s">
        <v>81</v>
      </c>
      <c r="J148" s="52"/>
      <c r="K148" s="77"/>
      <c r="L148" s="77"/>
    </row>
    <row r="149" spans="1:22" s="53" customFormat="1" ht="15.75" customHeight="1" x14ac:dyDescent="0.25">
      <c r="A149" s="160" t="s">
        <v>711</v>
      </c>
      <c r="B149" s="221" t="s">
        <v>722</v>
      </c>
      <c r="C149" s="222"/>
      <c r="D149" s="223"/>
      <c r="E149" s="69">
        <v>3</v>
      </c>
      <c r="F149" s="226">
        <v>300</v>
      </c>
      <c r="G149" s="223"/>
      <c r="H149" s="51" t="s">
        <v>80</v>
      </c>
      <c r="I149" s="51" t="s">
        <v>81</v>
      </c>
      <c r="J149" s="52"/>
      <c r="K149" s="77"/>
      <c r="L149" s="77"/>
    </row>
    <row r="150" spans="1:22" s="53" customFormat="1" ht="36.75" customHeight="1" x14ac:dyDescent="0.25">
      <c r="A150" s="160" t="s">
        <v>712</v>
      </c>
      <c r="B150" s="225" t="s">
        <v>723</v>
      </c>
      <c r="C150" s="222"/>
      <c r="D150" s="223"/>
      <c r="E150" s="69">
        <v>2</v>
      </c>
      <c r="F150" s="226">
        <v>200</v>
      </c>
      <c r="G150" s="223"/>
      <c r="H150" s="51" t="s">
        <v>724</v>
      </c>
      <c r="I150" s="51" t="s">
        <v>81</v>
      </c>
      <c r="J150" s="52"/>
      <c r="K150" s="77"/>
      <c r="L150" s="77"/>
    </row>
    <row r="151" spans="1:22" s="53" customFormat="1" ht="36.75" customHeight="1" x14ac:dyDescent="0.25">
      <c r="A151" s="160" t="s">
        <v>714</v>
      </c>
      <c r="B151" s="221" t="s">
        <v>725</v>
      </c>
      <c r="C151" s="222"/>
      <c r="D151" s="223"/>
      <c r="E151" s="158">
        <v>1</v>
      </c>
      <c r="F151" s="229">
        <v>100</v>
      </c>
      <c r="G151" s="223"/>
      <c r="H151" s="51" t="s">
        <v>32</v>
      </c>
      <c r="I151" s="51" t="s">
        <v>83</v>
      </c>
      <c r="J151" s="52"/>
      <c r="K151" s="77"/>
      <c r="L151" s="77"/>
    </row>
    <row r="152" spans="1:22" s="53" customFormat="1" ht="36.75" customHeight="1" x14ac:dyDescent="0.25">
      <c r="A152" s="160" t="s">
        <v>717</v>
      </c>
      <c r="B152" s="221" t="s">
        <v>734</v>
      </c>
      <c r="C152" s="222"/>
      <c r="D152" s="223"/>
      <c r="E152" s="157">
        <v>1</v>
      </c>
      <c r="F152" s="230">
        <v>100</v>
      </c>
      <c r="G152" s="231"/>
      <c r="H152" s="51" t="s">
        <v>32</v>
      </c>
      <c r="I152" s="51" t="s">
        <v>83</v>
      </c>
      <c r="J152" s="52"/>
      <c r="K152" s="77"/>
      <c r="L152" s="77"/>
    </row>
    <row r="153" spans="1:22" s="53" customFormat="1" ht="15.75" customHeight="1" x14ac:dyDescent="0.25">
      <c r="A153" s="160" t="s">
        <v>719</v>
      </c>
      <c r="B153" s="232" t="s">
        <v>726</v>
      </c>
      <c r="C153" s="222"/>
      <c r="D153" s="223"/>
      <c r="E153" s="157">
        <v>28</v>
      </c>
      <c r="F153" s="233">
        <v>550</v>
      </c>
      <c r="G153" s="231"/>
      <c r="H153" s="51" t="s">
        <v>32</v>
      </c>
      <c r="I153" s="51" t="s">
        <v>88</v>
      </c>
      <c r="J153" s="52"/>
      <c r="K153" s="77"/>
      <c r="L153" s="77"/>
    </row>
    <row r="154" spans="1:22" s="53" customFormat="1" ht="36.75" customHeight="1" x14ac:dyDescent="0.25">
      <c r="A154" s="161" t="s">
        <v>721</v>
      </c>
      <c r="B154" s="221" t="s">
        <v>727</v>
      </c>
      <c r="C154" s="222"/>
      <c r="D154" s="223"/>
      <c r="E154" s="159">
        <v>1</v>
      </c>
      <c r="F154" s="227">
        <v>100</v>
      </c>
      <c r="G154" s="228"/>
      <c r="H154" s="51" t="s">
        <v>32</v>
      </c>
      <c r="I154" s="137" t="s">
        <v>97</v>
      </c>
      <c r="J154" s="52"/>
      <c r="K154" s="77"/>
      <c r="L154" s="77"/>
    </row>
    <row r="155" spans="1:22" s="9" customFormat="1" ht="42.75" x14ac:dyDescent="0.25">
      <c r="A155" s="387" t="s">
        <v>273</v>
      </c>
      <c r="B155" s="388"/>
      <c r="C155" s="388"/>
      <c r="D155" s="389"/>
      <c r="E155" s="90" t="s">
        <v>1</v>
      </c>
      <c r="F155" s="255" t="s">
        <v>274</v>
      </c>
      <c r="G155" s="390"/>
      <c r="H155" s="375" t="s">
        <v>0</v>
      </c>
      <c r="I155" s="375" t="s">
        <v>745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6"/>
      <c r="U155" s="6"/>
      <c r="V155" s="6"/>
    </row>
    <row r="156" spans="1:22" s="9" customFormat="1" ht="22.5" x14ac:dyDescent="0.25">
      <c r="A156" s="248"/>
      <c r="B156" s="249"/>
      <c r="C156" s="249"/>
      <c r="D156" s="250"/>
      <c r="E156" s="32">
        <f>SUM(E157:E161)</f>
        <v>11</v>
      </c>
      <c r="F156" s="376">
        <f>SUM(F157:G161)</f>
        <v>1550</v>
      </c>
      <c r="G156" s="377"/>
      <c r="H156" s="375"/>
      <c r="I156" s="37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6"/>
      <c r="U156" s="6"/>
      <c r="V156" s="6"/>
    </row>
    <row r="157" spans="1:22" s="9" customFormat="1" ht="15.75" x14ac:dyDescent="0.25">
      <c r="A157" s="1" t="s">
        <v>275</v>
      </c>
      <c r="B157" s="295" t="s">
        <v>276</v>
      </c>
      <c r="C157" s="295"/>
      <c r="D157" s="295"/>
      <c r="E157" s="19">
        <v>1</v>
      </c>
      <c r="F157" s="321">
        <v>200</v>
      </c>
      <c r="G157" s="321"/>
      <c r="H157" s="95" t="s">
        <v>220</v>
      </c>
      <c r="I157" s="27" t="s">
        <v>60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6"/>
      <c r="U157" s="6"/>
      <c r="V157" s="6"/>
    </row>
    <row r="158" spans="1:22" s="9" customFormat="1" ht="31.5" customHeight="1" x14ac:dyDescent="0.25">
      <c r="A158" s="1" t="s">
        <v>277</v>
      </c>
      <c r="B158" s="378" t="s">
        <v>278</v>
      </c>
      <c r="C158" s="379"/>
      <c r="D158" s="380"/>
      <c r="E158" s="19">
        <v>1</v>
      </c>
      <c r="F158" s="322">
        <v>100</v>
      </c>
      <c r="G158" s="381"/>
      <c r="H158" s="95" t="s">
        <v>32</v>
      </c>
      <c r="I158" s="27" t="s">
        <v>60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6"/>
      <c r="U158" s="6"/>
      <c r="V158" s="6"/>
    </row>
    <row r="159" spans="1:22" s="9" customFormat="1" ht="15.75" x14ac:dyDescent="0.25">
      <c r="A159" s="1" t="s">
        <v>279</v>
      </c>
      <c r="B159" s="382" t="s">
        <v>280</v>
      </c>
      <c r="C159" s="383"/>
      <c r="D159" s="384"/>
      <c r="E159" s="33">
        <v>1</v>
      </c>
      <c r="F159" s="385">
        <v>100</v>
      </c>
      <c r="G159" s="386"/>
      <c r="H159" s="95" t="s">
        <v>32</v>
      </c>
      <c r="I159" s="27" t="s">
        <v>69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6"/>
      <c r="U159" s="6"/>
      <c r="V159" s="6"/>
    </row>
    <row r="160" spans="1:22" s="9" customFormat="1" ht="15.75" x14ac:dyDescent="0.25">
      <c r="A160" s="88" t="s">
        <v>281</v>
      </c>
      <c r="B160" s="391" t="s">
        <v>282</v>
      </c>
      <c r="C160" s="392"/>
      <c r="D160" s="393"/>
      <c r="E160" s="34">
        <v>1</v>
      </c>
      <c r="F160" s="365">
        <v>300</v>
      </c>
      <c r="G160" s="367"/>
      <c r="H160" s="95" t="s">
        <v>32</v>
      </c>
      <c r="I160" s="22" t="s">
        <v>153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6"/>
      <c r="U160" s="6"/>
      <c r="V160" s="6"/>
    </row>
    <row r="161" spans="1:22" s="9" customFormat="1" ht="15.75" customHeight="1" x14ac:dyDescent="0.25">
      <c r="A161" s="88" t="s">
        <v>283</v>
      </c>
      <c r="B161" s="391" t="s">
        <v>284</v>
      </c>
      <c r="C161" s="392"/>
      <c r="D161" s="393"/>
      <c r="E161" s="34">
        <v>7</v>
      </c>
      <c r="F161" s="365">
        <v>850</v>
      </c>
      <c r="G161" s="367"/>
      <c r="H161" s="95" t="s">
        <v>32</v>
      </c>
      <c r="I161" s="22" t="s">
        <v>153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6"/>
      <c r="U161" s="6"/>
      <c r="V161" s="6"/>
    </row>
    <row r="162" spans="1:22" s="9" customFormat="1" ht="15" customHeight="1" x14ac:dyDescent="0.25">
      <c r="A162" s="245" t="s">
        <v>285</v>
      </c>
      <c r="B162" s="246"/>
      <c r="C162" s="246"/>
      <c r="D162" s="247"/>
      <c r="E162" s="251" t="s">
        <v>1</v>
      </c>
      <c r="F162" s="252"/>
      <c r="G162" s="253"/>
      <c r="H162" s="338" t="s">
        <v>0</v>
      </c>
      <c r="I162" s="338" t="s">
        <v>745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6"/>
      <c r="U162" s="6"/>
      <c r="V162" s="6"/>
    </row>
    <row r="163" spans="1:22" s="9" customFormat="1" ht="22.5" x14ac:dyDescent="0.25">
      <c r="A163" s="248"/>
      <c r="B163" s="249"/>
      <c r="C163" s="249"/>
      <c r="D163" s="250"/>
      <c r="E163" s="256">
        <f>E165+E166+E167+E168+E169+E170+E171+E172+E173+E177+E179+E180+E181+E182+E183+E184+E185+E186+E187+E188+E175+E189+E191+E190</f>
        <v>28</v>
      </c>
      <c r="F163" s="257"/>
      <c r="G163" s="258"/>
      <c r="H163" s="339"/>
      <c r="I163" s="33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6"/>
      <c r="U163" s="6"/>
      <c r="V163" s="6"/>
    </row>
    <row r="164" spans="1:22" s="9" customFormat="1" ht="33" customHeight="1" x14ac:dyDescent="0.25">
      <c r="A164" s="35" t="s">
        <v>286</v>
      </c>
      <c r="B164" s="443" t="s">
        <v>287</v>
      </c>
      <c r="C164" s="444"/>
      <c r="D164" s="444"/>
      <c r="E164" s="444"/>
      <c r="F164" s="444"/>
      <c r="G164" s="444"/>
      <c r="H164" s="444"/>
      <c r="I164" s="44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6"/>
      <c r="U164" s="6"/>
      <c r="V164" s="6"/>
    </row>
    <row r="165" spans="1:22" s="9" customFormat="1" ht="30.75" customHeight="1" x14ac:dyDescent="0.25">
      <c r="A165" s="23" t="s">
        <v>288</v>
      </c>
      <c r="B165" s="332" t="s">
        <v>289</v>
      </c>
      <c r="C165" s="333"/>
      <c r="D165" s="334"/>
      <c r="E165" s="275">
        <v>1</v>
      </c>
      <c r="F165" s="304"/>
      <c r="G165" s="359"/>
      <c r="H165" s="27" t="s">
        <v>32</v>
      </c>
      <c r="I165" s="27" t="s">
        <v>33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6"/>
      <c r="U165" s="6"/>
      <c r="V165" s="6"/>
    </row>
    <row r="166" spans="1:22" s="9" customFormat="1" ht="33.75" customHeight="1" x14ac:dyDescent="0.25">
      <c r="A166" s="1" t="s">
        <v>290</v>
      </c>
      <c r="B166" s="332" t="s">
        <v>291</v>
      </c>
      <c r="C166" s="333"/>
      <c r="D166" s="334"/>
      <c r="E166" s="275">
        <v>1</v>
      </c>
      <c r="F166" s="304"/>
      <c r="G166" s="359"/>
      <c r="H166" s="27" t="s">
        <v>32</v>
      </c>
      <c r="I166" s="27" t="s">
        <v>44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6"/>
      <c r="U166" s="6"/>
      <c r="V166" s="6"/>
    </row>
    <row r="167" spans="1:22" s="9" customFormat="1" ht="34.5" customHeight="1" x14ac:dyDescent="0.25">
      <c r="A167" s="7" t="s">
        <v>292</v>
      </c>
      <c r="B167" s="305" t="s">
        <v>763</v>
      </c>
      <c r="C167" s="306"/>
      <c r="D167" s="307"/>
      <c r="E167" s="373">
        <v>1</v>
      </c>
      <c r="F167" s="374"/>
      <c r="G167" s="374"/>
      <c r="H167" s="175" t="s">
        <v>32</v>
      </c>
      <c r="I167" s="176" t="s">
        <v>44</v>
      </c>
      <c r="J167" s="162"/>
      <c r="K167" s="8"/>
      <c r="L167" s="8"/>
      <c r="M167" s="8"/>
      <c r="N167" s="8"/>
      <c r="O167" s="8"/>
      <c r="P167" s="8"/>
      <c r="Q167" s="8"/>
      <c r="R167" s="8"/>
      <c r="S167" s="8"/>
      <c r="T167" s="6"/>
      <c r="U167" s="6"/>
      <c r="V167" s="6"/>
    </row>
    <row r="168" spans="1:22" s="9" customFormat="1" ht="30" customHeight="1" x14ac:dyDescent="0.25">
      <c r="A168" s="1" t="s">
        <v>293</v>
      </c>
      <c r="B168" s="295" t="s">
        <v>294</v>
      </c>
      <c r="C168" s="295"/>
      <c r="D168" s="295"/>
      <c r="E168" s="321">
        <v>1</v>
      </c>
      <c r="F168" s="321"/>
      <c r="G168" s="321"/>
      <c r="H168" s="95" t="s">
        <v>32</v>
      </c>
      <c r="I168" s="2" t="s">
        <v>60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6"/>
      <c r="U168" s="6"/>
      <c r="V168" s="6"/>
    </row>
    <row r="169" spans="1:22" s="9" customFormat="1" ht="33" customHeight="1" x14ac:dyDescent="0.25">
      <c r="A169" s="23" t="s">
        <v>295</v>
      </c>
      <c r="B169" s="295" t="s">
        <v>296</v>
      </c>
      <c r="C169" s="295"/>
      <c r="D169" s="295"/>
      <c r="E169" s="275">
        <v>1</v>
      </c>
      <c r="F169" s="400"/>
      <c r="G169" s="401"/>
      <c r="H169" s="95" t="s">
        <v>32</v>
      </c>
      <c r="I169" s="2" t="s">
        <v>60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6"/>
      <c r="U169" s="6"/>
      <c r="V169" s="6"/>
    </row>
    <row r="170" spans="1:22" s="9" customFormat="1" ht="72" customHeight="1" x14ac:dyDescent="0.25">
      <c r="A170" s="36" t="s">
        <v>297</v>
      </c>
      <c r="B170" s="332" t="s">
        <v>298</v>
      </c>
      <c r="C170" s="333"/>
      <c r="D170" s="334"/>
      <c r="E170" s="275">
        <v>4</v>
      </c>
      <c r="F170" s="304"/>
      <c r="G170" s="359"/>
      <c r="H170" s="95" t="s">
        <v>32</v>
      </c>
      <c r="I170" s="27" t="s">
        <v>71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6"/>
      <c r="U170" s="6"/>
      <c r="V170" s="6"/>
    </row>
    <row r="171" spans="1:22" s="9" customFormat="1" ht="37.15" customHeight="1" x14ac:dyDescent="0.25">
      <c r="A171" s="36" t="s">
        <v>299</v>
      </c>
      <c r="B171" s="291" t="s">
        <v>300</v>
      </c>
      <c r="C171" s="291"/>
      <c r="D171" s="291"/>
      <c r="E171" s="321">
        <v>1</v>
      </c>
      <c r="F171" s="321"/>
      <c r="G171" s="321"/>
      <c r="H171" s="95" t="s">
        <v>32</v>
      </c>
      <c r="I171" s="27" t="s">
        <v>83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6"/>
      <c r="U171" s="6"/>
      <c r="V171" s="6"/>
    </row>
    <row r="172" spans="1:22" s="9" customFormat="1" ht="213" customHeight="1" x14ac:dyDescent="0.25">
      <c r="A172" s="36" t="s">
        <v>301</v>
      </c>
      <c r="B172" s="394" t="s">
        <v>302</v>
      </c>
      <c r="C172" s="395"/>
      <c r="D172" s="396"/>
      <c r="E172" s="397">
        <v>1</v>
      </c>
      <c r="F172" s="398"/>
      <c r="G172" s="399"/>
      <c r="H172" s="46" t="s">
        <v>32</v>
      </c>
      <c r="I172" s="46" t="s">
        <v>97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6"/>
      <c r="U172" s="6"/>
      <c r="V172" s="6"/>
    </row>
    <row r="173" spans="1:22" s="9" customFormat="1" ht="32.25" customHeight="1" x14ac:dyDescent="0.25">
      <c r="A173" s="1" t="s">
        <v>303</v>
      </c>
      <c r="B173" s="332" t="s">
        <v>304</v>
      </c>
      <c r="C173" s="333"/>
      <c r="D173" s="334"/>
      <c r="E173" s="275">
        <v>1</v>
      </c>
      <c r="F173" s="304"/>
      <c r="G173" s="320"/>
      <c r="H173" s="95" t="s">
        <v>32</v>
      </c>
      <c r="I173" s="2" t="s">
        <v>60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6"/>
      <c r="U173" s="6"/>
      <c r="V173" s="6"/>
    </row>
    <row r="174" spans="1:22" s="9" customFormat="1" ht="35.25" customHeight="1" x14ac:dyDescent="0.25">
      <c r="A174" s="35" t="s">
        <v>305</v>
      </c>
      <c r="B174" s="446" t="s">
        <v>306</v>
      </c>
      <c r="C174" s="447"/>
      <c r="D174" s="447"/>
      <c r="E174" s="447"/>
      <c r="F174" s="447"/>
      <c r="G174" s="447"/>
      <c r="H174" s="447"/>
      <c r="I174" s="44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6"/>
      <c r="U174" s="6"/>
      <c r="V174" s="6"/>
    </row>
    <row r="175" spans="1:22" s="9" customFormat="1" ht="34.5" customHeight="1" x14ac:dyDescent="0.25">
      <c r="A175" s="88" t="s">
        <v>307</v>
      </c>
      <c r="B175" s="278" t="s">
        <v>754</v>
      </c>
      <c r="C175" s="430"/>
      <c r="D175" s="431"/>
      <c r="E175" s="304">
        <v>1</v>
      </c>
      <c r="F175" s="304"/>
      <c r="G175" s="304"/>
      <c r="H175" s="93" t="s">
        <v>32</v>
      </c>
      <c r="I175" s="27" t="s">
        <v>83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6"/>
      <c r="U175" s="6"/>
      <c r="V175" s="6"/>
    </row>
    <row r="176" spans="1:22" s="9" customFormat="1" ht="30" customHeight="1" x14ac:dyDescent="0.25">
      <c r="A176" s="37" t="s">
        <v>308</v>
      </c>
      <c r="B176" s="449" t="s">
        <v>309</v>
      </c>
      <c r="C176" s="450"/>
      <c r="D176" s="450"/>
      <c r="E176" s="450"/>
      <c r="F176" s="450"/>
      <c r="G176" s="450"/>
      <c r="H176" s="450"/>
      <c r="I176" s="45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6"/>
      <c r="U176" s="6"/>
      <c r="V176" s="6"/>
    </row>
    <row r="177" spans="1:22" s="9" customFormat="1" ht="54" customHeight="1" x14ac:dyDescent="0.25">
      <c r="A177" s="1" t="s">
        <v>310</v>
      </c>
      <c r="B177" s="295" t="s">
        <v>311</v>
      </c>
      <c r="C177" s="295"/>
      <c r="D177" s="295"/>
      <c r="E177" s="286">
        <v>1</v>
      </c>
      <c r="F177" s="287"/>
      <c r="G177" s="287"/>
      <c r="H177" s="2" t="s">
        <v>32</v>
      </c>
      <c r="I177" s="2" t="s">
        <v>58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"/>
      <c r="U177" s="6"/>
      <c r="V177" s="6"/>
    </row>
    <row r="178" spans="1:22" s="9" customFormat="1" ht="15.75" customHeight="1" x14ac:dyDescent="0.25">
      <c r="A178" s="35" t="s">
        <v>312</v>
      </c>
      <c r="B178" s="443" t="s">
        <v>313</v>
      </c>
      <c r="C178" s="444"/>
      <c r="D178" s="444"/>
      <c r="E178" s="444"/>
      <c r="F178" s="444"/>
      <c r="G178" s="444"/>
      <c r="H178" s="444"/>
      <c r="I178" s="44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6"/>
      <c r="U178" s="6"/>
      <c r="V178" s="6"/>
    </row>
    <row r="179" spans="1:22" s="9" customFormat="1" ht="32.25" customHeight="1" x14ac:dyDescent="0.25">
      <c r="A179" s="1" t="s">
        <v>314</v>
      </c>
      <c r="B179" s="271" t="s">
        <v>315</v>
      </c>
      <c r="C179" s="272"/>
      <c r="D179" s="273"/>
      <c r="E179" s="275">
        <v>1</v>
      </c>
      <c r="F179" s="304"/>
      <c r="G179" s="359"/>
      <c r="H179" s="27" t="s">
        <v>32</v>
      </c>
      <c r="I179" s="27" t="s">
        <v>33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6"/>
      <c r="U179" s="6"/>
      <c r="V179" s="6"/>
    </row>
    <row r="180" spans="1:22" s="9" customFormat="1" ht="33.75" customHeight="1" x14ac:dyDescent="0.25">
      <c r="A180" s="1" t="s">
        <v>316</v>
      </c>
      <c r="B180" s="271" t="s">
        <v>317</v>
      </c>
      <c r="C180" s="419"/>
      <c r="D180" s="420"/>
      <c r="E180" s="275">
        <v>1</v>
      </c>
      <c r="F180" s="304"/>
      <c r="G180" s="359"/>
      <c r="H180" s="27" t="s">
        <v>32</v>
      </c>
      <c r="I180" s="38" t="s">
        <v>44</v>
      </c>
    </row>
    <row r="181" spans="1:22" s="9" customFormat="1" ht="45.75" customHeight="1" x14ac:dyDescent="0.25">
      <c r="A181" s="1" t="s">
        <v>318</v>
      </c>
      <c r="B181" s="271" t="s">
        <v>320</v>
      </c>
      <c r="C181" s="419"/>
      <c r="D181" s="420"/>
      <c r="E181" s="275">
        <v>1</v>
      </c>
      <c r="F181" s="304"/>
      <c r="G181" s="359"/>
      <c r="H181" s="27" t="s">
        <v>32</v>
      </c>
      <c r="I181" s="38" t="s">
        <v>44</v>
      </c>
    </row>
    <row r="182" spans="1:22" s="9" customFormat="1" ht="66" customHeight="1" x14ac:dyDescent="0.25">
      <c r="A182" s="1" t="s">
        <v>319</v>
      </c>
      <c r="B182" s="271" t="s">
        <v>322</v>
      </c>
      <c r="C182" s="340"/>
      <c r="D182" s="341"/>
      <c r="E182" s="275">
        <v>1</v>
      </c>
      <c r="F182" s="304"/>
      <c r="G182" s="320"/>
      <c r="H182" s="2" t="s">
        <v>32</v>
      </c>
      <c r="I182" s="2" t="s">
        <v>58</v>
      </c>
    </row>
    <row r="183" spans="1:22" s="9" customFormat="1" ht="55.15" customHeight="1" x14ac:dyDescent="0.25">
      <c r="A183" s="1" t="s">
        <v>321</v>
      </c>
      <c r="B183" s="291" t="s">
        <v>324</v>
      </c>
      <c r="C183" s="291"/>
      <c r="D183" s="291"/>
      <c r="E183" s="275">
        <v>1</v>
      </c>
      <c r="F183" s="304"/>
      <c r="G183" s="320"/>
      <c r="H183" s="2" t="s">
        <v>32</v>
      </c>
      <c r="I183" s="2" t="s">
        <v>58</v>
      </c>
    </row>
    <row r="184" spans="1:22" s="9" customFormat="1" ht="31.5" customHeight="1" x14ac:dyDescent="0.25">
      <c r="A184" s="1" t="s">
        <v>323</v>
      </c>
      <c r="B184" s="332" t="s">
        <v>326</v>
      </c>
      <c r="C184" s="333"/>
      <c r="D184" s="334"/>
      <c r="E184" s="275">
        <v>1</v>
      </c>
      <c r="F184" s="304"/>
      <c r="G184" s="320"/>
      <c r="H184" s="2" t="s">
        <v>32</v>
      </c>
      <c r="I184" s="2" t="s">
        <v>58</v>
      </c>
    </row>
    <row r="185" spans="1:22" s="9" customFormat="1" ht="31.9" customHeight="1" x14ac:dyDescent="0.25">
      <c r="A185" s="1" t="s">
        <v>325</v>
      </c>
      <c r="B185" s="295" t="s">
        <v>328</v>
      </c>
      <c r="C185" s="295"/>
      <c r="D185" s="295"/>
      <c r="E185" s="275">
        <v>1</v>
      </c>
      <c r="F185" s="304"/>
      <c r="G185" s="320"/>
      <c r="H185" s="2" t="s">
        <v>32</v>
      </c>
      <c r="I185" s="2" t="s">
        <v>58</v>
      </c>
    </row>
    <row r="186" spans="1:22" s="9" customFormat="1" ht="46.9" customHeight="1" x14ac:dyDescent="0.25">
      <c r="A186" s="1" t="s">
        <v>327</v>
      </c>
      <c r="B186" s="271" t="s">
        <v>756</v>
      </c>
      <c r="C186" s="272"/>
      <c r="D186" s="273"/>
      <c r="E186" s="275">
        <v>1</v>
      </c>
      <c r="F186" s="304"/>
      <c r="G186" s="320"/>
      <c r="H186" s="2" t="s">
        <v>32</v>
      </c>
      <c r="I186" s="27" t="s">
        <v>71</v>
      </c>
    </row>
    <row r="187" spans="1:22" ht="64.150000000000006" customHeight="1" x14ac:dyDescent="0.25">
      <c r="A187" s="1" t="s">
        <v>329</v>
      </c>
      <c r="B187" s="427" t="s">
        <v>331</v>
      </c>
      <c r="C187" s="428"/>
      <c r="D187" s="429"/>
      <c r="E187" s="275">
        <v>1</v>
      </c>
      <c r="F187" s="304"/>
      <c r="G187" s="320"/>
      <c r="H187" s="2" t="s">
        <v>32</v>
      </c>
      <c r="I187" s="95" t="s">
        <v>88</v>
      </c>
    </row>
    <row r="188" spans="1:22" ht="31.5" customHeight="1" x14ac:dyDescent="0.25">
      <c r="A188" s="1" t="s">
        <v>330</v>
      </c>
      <c r="B188" s="394" t="s">
        <v>771</v>
      </c>
      <c r="C188" s="395"/>
      <c r="D188" s="396"/>
      <c r="E188" s="275">
        <v>1</v>
      </c>
      <c r="F188" s="304"/>
      <c r="G188" s="320"/>
      <c r="H188" s="38" t="s">
        <v>32</v>
      </c>
      <c r="I188" s="38" t="s">
        <v>97</v>
      </c>
    </row>
    <row r="189" spans="1:22" ht="36" customHeight="1" x14ac:dyDescent="0.25">
      <c r="A189" s="1" t="s">
        <v>332</v>
      </c>
      <c r="B189" s="416" t="s">
        <v>757</v>
      </c>
      <c r="C189" s="417"/>
      <c r="D189" s="418"/>
      <c r="E189" s="275">
        <v>1</v>
      </c>
      <c r="F189" s="304"/>
      <c r="G189" s="320"/>
      <c r="H189" s="38" t="s">
        <v>32</v>
      </c>
      <c r="I189" s="131" t="s">
        <v>69</v>
      </c>
    </row>
    <row r="190" spans="1:22" ht="36" customHeight="1" x14ac:dyDescent="0.25">
      <c r="A190" s="1" t="s">
        <v>333</v>
      </c>
      <c r="B190" s="281" t="s">
        <v>67</v>
      </c>
      <c r="C190" s="282"/>
      <c r="D190" s="283"/>
      <c r="E190" s="284">
        <v>1</v>
      </c>
      <c r="F190" s="285"/>
      <c r="G190" s="285"/>
      <c r="H190" s="18" t="s">
        <v>32</v>
      </c>
      <c r="I190" s="18" t="s">
        <v>65</v>
      </c>
    </row>
    <row r="191" spans="1:22" s="9" customFormat="1" ht="15.75" x14ac:dyDescent="0.25">
      <c r="A191" s="1" t="s">
        <v>334</v>
      </c>
      <c r="B191" s="391" t="s">
        <v>335</v>
      </c>
      <c r="C191" s="392"/>
      <c r="D191" s="393"/>
      <c r="E191" s="365">
        <v>2</v>
      </c>
      <c r="F191" s="366"/>
      <c r="G191" s="367"/>
      <c r="H191" s="38" t="s">
        <v>32</v>
      </c>
      <c r="I191" s="95" t="s">
        <v>153</v>
      </c>
      <c r="J191" s="8"/>
      <c r="K191" s="8"/>
      <c r="L191" s="8"/>
      <c r="M191" s="8"/>
      <c r="N191" s="8"/>
      <c r="O191" s="8"/>
      <c r="P191" s="8"/>
      <c r="Q191" s="6"/>
      <c r="R191" s="6"/>
      <c r="S191" s="6"/>
    </row>
    <row r="192" spans="1:22" ht="15" customHeight="1" x14ac:dyDescent="0.25">
      <c r="A192" s="245" t="s">
        <v>336</v>
      </c>
      <c r="B192" s="246"/>
      <c r="C192" s="246"/>
      <c r="D192" s="247"/>
      <c r="E192" s="251" t="s">
        <v>1</v>
      </c>
      <c r="F192" s="252"/>
      <c r="G192" s="253"/>
      <c r="H192" s="338" t="s">
        <v>0</v>
      </c>
      <c r="I192" s="338" t="s">
        <v>745</v>
      </c>
    </row>
    <row r="193" spans="1:9" ht="22.5" x14ac:dyDescent="0.25">
      <c r="A193" s="248"/>
      <c r="B193" s="249"/>
      <c r="C193" s="249"/>
      <c r="D193" s="250"/>
      <c r="E193" s="256">
        <f>E194+E195+E196+E197+E198+E199+E200+E201+E202+E203+E204+E205+E206+E207+E208+E209+E210+E211</f>
        <v>18</v>
      </c>
      <c r="F193" s="257"/>
      <c r="G193" s="258"/>
      <c r="H193" s="339"/>
      <c r="I193" s="339"/>
    </row>
    <row r="194" spans="1:9" ht="33" customHeight="1" x14ac:dyDescent="0.25">
      <c r="A194" s="1" t="s">
        <v>337</v>
      </c>
      <c r="B194" s="271" t="s">
        <v>338</v>
      </c>
      <c r="C194" s="340"/>
      <c r="D194" s="341"/>
      <c r="E194" s="286">
        <v>1</v>
      </c>
      <c r="F194" s="303"/>
      <c r="G194" s="403"/>
      <c r="H194" s="95" t="s">
        <v>339</v>
      </c>
      <c r="I194" s="95" t="s">
        <v>33</v>
      </c>
    </row>
    <row r="195" spans="1:9" s="9" customFormat="1" ht="33" customHeight="1" x14ac:dyDescent="0.25">
      <c r="A195" s="1" t="s">
        <v>340</v>
      </c>
      <c r="B195" s="271" t="s">
        <v>341</v>
      </c>
      <c r="C195" s="340"/>
      <c r="D195" s="341"/>
      <c r="E195" s="286">
        <v>1</v>
      </c>
      <c r="F195" s="303"/>
      <c r="G195" s="403"/>
      <c r="H195" s="95" t="s">
        <v>342</v>
      </c>
      <c r="I195" s="95" t="s">
        <v>33</v>
      </c>
    </row>
    <row r="196" spans="1:9" s="9" customFormat="1" ht="43.9" customHeight="1" x14ac:dyDescent="0.25">
      <c r="A196" s="1" t="s">
        <v>343</v>
      </c>
      <c r="B196" s="291" t="s">
        <v>344</v>
      </c>
      <c r="C196" s="291"/>
      <c r="D196" s="291"/>
      <c r="E196" s="286">
        <v>1</v>
      </c>
      <c r="F196" s="303"/>
      <c r="G196" s="403"/>
      <c r="H196" s="95" t="s">
        <v>345</v>
      </c>
      <c r="I196" s="95" t="s">
        <v>44</v>
      </c>
    </row>
    <row r="197" spans="1:9" s="9" customFormat="1" ht="36" customHeight="1" x14ac:dyDescent="0.25">
      <c r="A197" s="1" t="s">
        <v>346</v>
      </c>
      <c r="B197" s="271" t="s">
        <v>347</v>
      </c>
      <c r="C197" s="423"/>
      <c r="D197" s="424"/>
      <c r="E197" s="286">
        <v>1</v>
      </c>
      <c r="F197" s="303"/>
      <c r="G197" s="403"/>
      <c r="H197" s="95" t="s">
        <v>348</v>
      </c>
      <c r="I197" s="95" t="s">
        <v>44</v>
      </c>
    </row>
    <row r="198" spans="1:9" s="9" customFormat="1" ht="27" customHeight="1" x14ac:dyDescent="0.25">
      <c r="A198" s="1" t="s">
        <v>349</v>
      </c>
      <c r="B198" s="404" t="s">
        <v>729</v>
      </c>
      <c r="C198" s="404"/>
      <c r="D198" s="404"/>
      <c r="E198" s="322">
        <v>1</v>
      </c>
      <c r="F198" s="357"/>
      <c r="G198" s="381"/>
      <c r="H198" s="95" t="s">
        <v>32</v>
      </c>
      <c r="I198" s="27" t="s">
        <v>60</v>
      </c>
    </row>
    <row r="199" spans="1:9" s="9" customFormat="1" ht="52.15" customHeight="1" x14ac:dyDescent="0.25">
      <c r="A199" s="1" t="s">
        <v>350</v>
      </c>
      <c r="B199" s="271" t="s">
        <v>351</v>
      </c>
      <c r="C199" s="405"/>
      <c r="D199" s="406"/>
      <c r="E199" s="322">
        <v>1</v>
      </c>
      <c r="F199" s="357"/>
      <c r="G199" s="381"/>
      <c r="H199" s="95" t="s">
        <v>352</v>
      </c>
      <c r="I199" s="27" t="s">
        <v>65</v>
      </c>
    </row>
    <row r="200" spans="1:9" s="9" customFormat="1" ht="35.25" customHeight="1" x14ac:dyDescent="0.25">
      <c r="A200" s="1" t="s">
        <v>353</v>
      </c>
      <c r="B200" s="271" t="s">
        <v>354</v>
      </c>
      <c r="C200" s="272"/>
      <c r="D200" s="273"/>
      <c r="E200" s="286">
        <v>1</v>
      </c>
      <c r="F200" s="303"/>
      <c r="G200" s="403"/>
      <c r="H200" s="95" t="s">
        <v>229</v>
      </c>
      <c r="I200" s="95" t="s">
        <v>65</v>
      </c>
    </row>
    <row r="201" spans="1:9" s="9" customFormat="1" ht="18" customHeight="1" x14ac:dyDescent="0.25">
      <c r="A201" s="39" t="s">
        <v>355</v>
      </c>
      <c r="B201" s="291" t="s">
        <v>356</v>
      </c>
      <c r="C201" s="291"/>
      <c r="D201" s="291"/>
      <c r="E201" s="286">
        <v>1</v>
      </c>
      <c r="F201" s="303"/>
      <c r="G201" s="403"/>
      <c r="H201" s="95" t="s">
        <v>32</v>
      </c>
      <c r="I201" s="95" t="s">
        <v>71</v>
      </c>
    </row>
    <row r="202" spans="1:9" s="9" customFormat="1" ht="16.5" customHeight="1" x14ac:dyDescent="0.25">
      <c r="A202" s="39" t="s">
        <v>357</v>
      </c>
      <c r="B202" s="271" t="s">
        <v>358</v>
      </c>
      <c r="C202" s="414"/>
      <c r="D202" s="415"/>
      <c r="E202" s="286">
        <v>1</v>
      </c>
      <c r="F202" s="303"/>
      <c r="G202" s="403"/>
      <c r="H202" s="95" t="s">
        <v>32</v>
      </c>
      <c r="I202" s="95" t="s">
        <v>71</v>
      </c>
    </row>
    <row r="203" spans="1:9" s="9" customFormat="1" ht="16.5" customHeight="1" x14ac:dyDescent="0.25">
      <c r="A203" s="39" t="s">
        <v>359</v>
      </c>
      <c r="B203" s="271" t="s">
        <v>360</v>
      </c>
      <c r="C203" s="272"/>
      <c r="D203" s="273"/>
      <c r="E203" s="368">
        <v>1</v>
      </c>
      <c r="F203" s="369"/>
      <c r="G203" s="370"/>
      <c r="H203" s="22" t="s">
        <v>32</v>
      </c>
      <c r="I203" s="95" t="s">
        <v>88</v>
      </c>
    </row>
    <row r="204" spans="1:9" s="9" customFormat="1" ht="17.25" customHeight="1" x14ac:dyDescent="0.25">
      <c r="A204" s="39" t="s">
        <v>361</v>
      </c>
      <c r="B204" s="271" t="s">
        <v>362</v>
      </c>
      <c r="C204" s="272"/>
      <c r="D204" s="273"/>
      <c r="E204" s="368">
        <v>1</v>
      </c>
      <c r="F204" s="369"/>
      <c r="G204" s="370"/>
      <c r="H204" s="22" t="s">
        <v>32</v>
      </c>
      <c r="I204" s="95" t="s">
        <v>88</v>
      </c>
    </row>
    <row r="205" spans="1:9" s="9" customFormat="1" ht="35.25" customHeight="1" x14ac:dyDescent="0.25">
      <c r="A205" s="39" t="s">
        <v>363</v>
      </c>
      <c r="B205" s="271" t="s">
        <v>364</v>
      </c>
      <c r="C205" s="272"/>
      <c r="D205" s="273"/>
      <c r="E205" s="368">
        <v>1</v>
      </c>
      <c r="F205" s="369"/>
      <c r="G205" s="370"/>
      <c r="H205" s="22" t="s">
        <v>32</v>
      </c>
      <c r="I205" s="27" t="s">
        <v>88</v>
      </c>
    </row>
    <row r="206" spans="1:9" s="9" customFormat="1" ht="50.25" customHeight="1" x14ac:dyDescent="0.25">
      <c r="A206" s="39" t="s">
        <v>365</v>
      </c>
      <c r="B206" s="291" t="s">
        <v>366</v>
      </c>
      <c r="C206" s="291"/>
      <c r="D206" s="291"/>
      <c r="E206" s="286">
        <v>1</v>
      </c>
      <c r="F206" s="303"/>
      <c r="G206" s="403"/>
      <c r="H206" s="95" t="s">
        <v>32</v>
      </c>
      <c r="I206" s="95" t="s">
        <v>100</v>
      </c>
    </row>
    <row r="207" spans="1:9" s="9" customFormat="1" ht="34.5" customHeight="1" x14ac:dyDescent="0.25">
      <c r="A207" s="89" t="s">
        <v>367</v>
      </c>
      <c r="B207" s="391" t="s">
        <v>368</v>
      </c>
      <c r="C207" s="392"/>
      <c r="D207" s="393"/>
      <c r="E207" s="365">
        <v>1</v>
      </c>
      <c r="F207" s="366"/>
      <c r="G207" s="367"/>
      <c r="H207" s="95" t="s">
        <v>32</v>
      </c>
      <c r="I207" s="131" t="s">
        <v>69</v>
      </c>
    </row>
    <row r="208" spans="1:9" s="9" customFormat="1" ht="18.75" customHeight="1" x14ac:dyDescent="0.25">
      <c r="A208" s="89" t="s">
        <v>369</v>
      </c>
      <c r="B208" s="278" t="s">
        <v>360</v>
      </c>
      <c r="C208" s="279"/>
      <c r="D208" s="280"/>
      <c r="E208" s="365">
        <v>1</v>
      </c>
      <c r="F208" s="366"/>
      <c r="G208" s="367"/>
      <c r="H208" s="95" t="s">
        <v>32</v>
      </c>
      <c r="I208" s="48" t="s">
        <v>88</v>
      </c>
    </row>
    <row r="209" spans="1:100" s="9" customFormat="1" ht="33.6" customHeight="1" x14ac:dyDescent="0.25">
      <c r="A209" s="89" t="s">
        <v>370</v>
      </c>
      <c r="B209" s="391" t="s">
        <v>371</v>
      </c>
      <c r="C209" s="392"/>
      <c r="D209" s="393"/>
      <c r="E209" s="365">
        <v>1</v>
      </c>
      <c r="F209" s="366"/>
      <c r="G209" s="367"/>
      <c r="H209" s="95" t="s">
        <v>32</v>
      </c>
      <c r="I209" s="131" t="s">
        <v>69</v>
      </c>
    </row>
    <row r="210" spans="1:100" s="9" customFormat="1" ht="49.5" customHeight="1" x14ac:dyDescent="0.25">
      <c r="A210" s="89" t="s">
        <v>372</v>
      </c>
      <c r="B210" s="391" t="s">
        <v>373</v>
      </c>
      <c r="C210" s="392"/>
      <c r="D210" s="393"/>
      <c r="E210" s="365">
        <v>1</v>
      </c>
      <c r="F210" s="366"/>
      <c r="G210" s="367"/>
      <c r="H210" s="95" t="s">
        <v>32</v>
      </c>
      <c r="I210" s="131" t="s">
        <v>69</v>
      </c>
    </row>
    <row r="211" spans="1:100" s="9" customFormat="1" ht="30.75" customHeight="1" x14ac:dyDescent="0.25">
      <c r="A211" s="89" t="s">
        <v>374</v>
      </c>
      <c r="B211" s="391" t="s">
        <v>338</v>
      </c>
      <c r="C211" s="392"/>
      <c r="D211" s="393"/>
      <c r="E211" s="365">
        <v>1</v>
      </c>
      <c r="F211" s="366"/>
      <c r="G211" s="367"/>
      <c r="H211" s="95" t="s">
        <v>32</v>
      </c>
      <c r="I211" s="22" t="s">
        <v>33</v>
      </c>
    </row>
    <row r="212" spans="1:100" s="9" customFormat="1" ht="42.75" x14ac:dyDescent="0.25">
      <c r="A212" s="245" t="s">
        <v>395</v>
      </c>
      <c r="B212" s="246"/>
      <c r="C212" s="246"/>
      <c r="D212" s="247"/>
      <c r="E212" s="31" t="s">
        <v>396</v>
      </c>
      <c r="F212" s="241" t="s">
        <v>397</v>
      </c>
      <c r="G212" s="241"/>
      <c r="H212" s="421" t="s">
        <v>0</v>
      </c>
      <c r="I212" s="421" t="s">
        <v>745</v>
      </c>
    </row>
    <row r="213" spans="1:100" s="9" customFormat="1" ht="22.5" x14ac:dyDescent="0.3">
      <c r="A213" s="387"/>
      <c r="B213" s="426"/>
      <c r="C213" s="426"/>
      <c r="D213" s="389"/>
      <c r="E213" s="40">
        <f>SUM(E214:E223,E225:E233)</f>
        <v>1980</v>
      </c>
      <c r="F213" s="376">
        <f>SUM(F224,F233)</f>
        <v>3</v>
      </c>
      <c r="G213" s="377"/>
      <c r="H213" s="422"/>
      <c r="I213" s="422"/>
      <c r="J213" s="170"/>
    </row>
    <row r="214" spans="1:100" s="9" customFormat="1" ht="18.75" customHeight="1" x14ac:dyDescent="0.25">
      <c r="A214" s="23" t="s">
        <v>415</v>
      </c>
      <c r="B214" s="271" t="s">
        <v>422</v>
      </c>
      <c r="C214" s="454"/>
      <c r="D214" s="455"/>
      <c r="E214" s="47">
        <v>100</v>
      </c>
      <c r="F214" s="315" t="s">
        <v>399</v>
      </c>
      <c r="G214" s="432"/>
      <c r="H214" s="22" t="s">
        <v>41</v>
      </c>
      <c r="I214" s="95" t="s">
        <v>71</v>
      </c>
    </row>
    <row r="215" spans="1:100" s="9" customFormat="1" ht="33.75" customHeight="1" x14ac:dyDescent="0.25">
      <c r="A215" s="23" t="s">
        <v>416</v>
      </c>
      <c r="B215" s="271" t="s">
        <v>405</v>
      </c>
      <c r="C215" s="272"/>
      <c r="D215" s="273"/>
      <c r="E215" s="47">
        <v>100</v>
      </c>
      <c r="F215" s="315" t="s">
        <v>399</v>
      </c>
      <c r="G215" s="432"/>
      <c r="H215" s="22" t="s">
        <v>64</v>
      </c>
      <c r="I215" s="95" t="s">
        <v>71</v>
      </c>
    </row>
    <row r="216" spans="1:100" s="9" customFormat="1" ht="33.75" customHeight="1" x14ac:dyDescent="0.25">
      <c r="A216" s="23" t="s">
        <v>417</v>
      </c>
      <c r="B216" s="271" t="s">
        <v>407</v>
      </c>
      <c r="C216" s="360"/>
      <c r="D216" s="361"/>
      <c r="E216" s="47">
        <v>100</v>
      </c>
      <c r="F216" s="286" t="s">
        <v>399</v>
      </c>
      <c r="G216" s="403"/>
      <c r="H216" s="42" t="s">
        <v>32</v>
      </c>
      <c r="I216" s="42" t="s">
        <v>100</v>
      </c>
    </row>
    <row r="217" spans="1:100" s="9" customFormat="1" ht="33.75" customHeight="1" x14ac:dyDescent="0.25">
      <c r="A217" s="23" t="s">
        <v>418</v>
      </c>
      <c r="B217" s="433" t="s">
        <v>409</v>
      </c>
      <c r="C217" s="434"/>
      <c r="D217" s="435"/>
      <c r="E217" s="24">
        <v>100</v>
      </c>
      <c r="F217" s="452" t="s">
        <v>399</v>
      </c>
      <c r="G217" s="453"/>
      <c r="H217" s="44" t="s">
        <v>32</v>
      </c>
      <c r="I217" s="44" t="s">
        <v>97</v>
      </c>
    </row>
    <row r="218" spans="1:100" s="127" customFormat="1" ht="33.75" customHeight="1" x14ac:dyDescent="0.25">
      <c r="A218" s="171" t="s">
        <v>419</v>
      </c>
      <c r="B218" s="259" t="s">
        <v>752</v>
      </c>
      <c r="C218" s="458"/>
      <c r="D218" s="459"/>
      <c r="E218" s="177">
        <v>50</v>
      </c>
      <c r="F218" s="460" t="s">
        <v>399</v>
      </c>
      <c r="G218" s="461"/>
      <c r="H218" s="48" t="s">
        <v>32</v>
      </c>
      <c r="I218" s="48" t="s">
        <v>88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s="127" customFormat="1" ht="33.75" customHeight="1" x14ac:dyDescent="0.25">
      <c r="A219" s="171" t="s">
        <v>403</v>
      </c>
      <c r="B219" s="259" t="s">
        <v>751</v>
      </c>
      <c r="C219" s="458"/>
      <c r="D219" s="459"/>
      <c r="E219" s="177">
        <v>100</v>
      </c>
      <c r="F219" s="460" t="s">
        <v>399</v>
      </c>
      <c r="G219" s="461"/>
      <c r="H219" s="48" t="s">
        <v>32</v>
      </c>
      <c r="I219" s="48" t="s">
        <v>88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s="9" customFormat="1" ht="15.75" x14ac:dyDescent="0.25">
      <c r="A220" s="171" t="s">
        <v>404</v>
      </c>
      <c r="B220" s="259" t="s">
        <v>398</v>
      </c>
      <c r="C220" s="317"/>
      <c r="D220" s="318"/>
      <c r="E220" s="169">
        <v>400</v>
      </c>
      <c r="F220" s="262" t="s">
        <v>399</v>
      </c>
      <c r="G220" s="319"/>
      <c r="H220" s="169" t="s">
        <v>32</v>
      </c>
      <c r="I220" s="169" t="s">
        <v>153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s="10" customFormat="1" ht="33.75" customHeight="1" x14ac:dyDescent="0.25">
      <c r="A221" s="171" t="s">
        <v>406</v>
      </c>
      <c r="B221" s="259" t="s">
        <v>400</v>
      </c>
      <c r="C221" s="317"/>
      <c r="D221" s="318"/>
      <c r="E221" s="172">
        <v>50</v>
      </c>
      <c r="F221" s="262" t="s">
        <v>399</v>
      </c>
      <c r="G221" s="319"/>
      <c r="H221" s="163" t="s">
        <v>34</v>
      </c>
      <c r="I221" s="22" t="s">
        <v>153</v>
      </c>
    </row>
    <row r="222" spans="1:100" s="9" customFormat="1" ht="15.75" x14ac:dyDescent="0.25">
      <c r="A222" s="23" t="s">
        <v>408</v>
      </c>
      <c r="B222" s="271" t="s">
        <v>420</v>
      </c>
      <c r="C222" s="272"/>
      <c r="D222" s="273"/>
      <c r="E222" s="47">
        <v>50</v>
      </c>
      <c r="F222" s="315" t="s">
        <v>399</v>
      </c>
      <c r="G222" s="432"/>
      <c r="H222" s="22" t="s">
        <v>401</v>
      </c>
      <c r="I222" s="22" t="s">
        <v>153</v>
      </c>
    </row>
    <row r="223" spans="1:100" s="9" customFormat="1" ht="30.75" customHeight="1" x14ac:dyDescent="0.25">
      <c r="A223" s="23" t="s">
        <v>410</v>
      </c>
      <c r="B223" s="271" t="s">
        <v>426</v>
      </c>
      <c r="C223" s="272"/>
      <c r="D223" s="273"/>
      <c r="E223" s="47">
        <v>50</v>
      </c>
      <c r="F223" s="315" t="s">
        <v>399</v>
      </c>
      <c r="G223" s="432"/>
      <c r="H223" s="22" t="s">
        <v>402</v>
      </c>
      <c r="I223" s="22" t="s">
        <v>153</v>
      </c>
    </row>
    <row r="224" spans="1:100" s="9" customFormat="1" ht="17.25" customHeight="1" x14ac:dyDescent="0.25">
      <c r="A224" s="23" t="s">
        <v>411</v>
      </c>
      <c r="B224" s="271" t="s">
        <v>421</v>
      </c>
      <c r="C224" s="272"/>
      <c r="D224" s="273"/>
      <c r="E224" s="22" t="s">
        <v>399</v>
      </c>
      <c r="F224" s="315">
        <v>1</v>
      </c>
      <c r="G224" s="432"/>
      <c r="H224" s="22" t="s">
        <v>401</v>
      </c>
      <c r="I224" s="22" t="s">
        <v>153</v>
      </c>
    </row>
    <row r="225" spans="1:23" s="9" customFormat="1" ht="31.5" customHeight="1" x14ac:dyDescent="0.25">
      <c r="A225" s="23" t="s">
        <v>412</v>
      </c>
      <c r="B225" s="271" t="s">
        <v>423</v>
      </c>
      <c r="C225" s="272"/>
      <c r="D225" s="273"/>
      <c r="E225" s="20">
        <v>50</v>
      </c>
      <c r="F225" s="315" t="s">
        <v>399</v>
      </c>
      <c r="G225" s="432"/>
      <c r="H225" s="44" t="s">
        <v>32</v>
      </c>
      <c r="I225" s="131" t="s">
        <v>69</v>
      </c>
    </row>
    <row r="226" spans="1:23" s="9" customFormat="1" ht="32.25" customHeight="1" x14ac:dyDescent="0.25">
      <c r="A226" s="23" t="s">
        <v>413</v>
      </c>
      <c r="B226" s="271" t="s">
        <v>424</v>
      </c>
      <c r="C226" s="272"/>
      <c r="D226" s="273"/>
      <c r="E226" s="20">
        <v>50</v>
      </c>
      <c r="F226" s="315" t="s">
        <v>399</v>
      </c>
      <c r="G226" s="432"/>
      <c r="H226" s="44" t="s">
        <v>87</v>
      </c>
      <c r="I226" s="130" t="s">
        <v>97</v>
      </c>
    </row>
    <row r="227" spans="1:23" s="10" customFormat="1" ht="15.75" x14ac:dyDescent="0.25">
      <c r="A227" s="23" t="s">
        <v>431</v>
      </c>
      <c r="B227" s="259" t="s">
        <v>425</v>
      </c>
      <c r="C227" s="317"/>
      <c r="D227" s="318"/>
      <c r="E227" s="21">
        <v>200</v>
      </c>
      <c r="F227" s="315" t="s">
        <v>399</v>
      </c>
      <c r="G227" s="432"/>
      <c r="H227" s="44" t="s">
        <v>32</v>
      </c>
      <c r="I227" s="22" t="s">
        <v>153</v>
      </c>
      <c r="J227" s="49"/>
    </row>
    <row r="228" spans="1:23" s="10" customFormat="1" ht="32.25" customHeight="1" x14ac:dyDescent="0.25">
      <c r="A228" s="23" t="s">
        <v>432</v>
      </c>
      <c r="B228" s="259" t="s">
        <v>435</v>
      </c>
      <c r="C228" s="317"/>
      <c r="D228" s="318"/>
      <c r="E228" s="21">
        <v>100</v>
      </c>
      <c r="F228" s="315" t="s">
        <v>399</v>
      </c>
      <c r="G228" s="432"/>
      <c r="H228" s="44" t="s">
        <v>32</v>
      </c>
      <c r="I228" s="131" t="s">
        <v>69</v>
      </c>
      <c r="J228" s="49"/>
    </row>
    <row r="229" spans="1:23" s="10" customFormat="1" ht="15.75" x14ac:dyDescent="0.25">
      <c r="A229" s="171" t="s">
        <v>433</v>
      </c>
      <c r="B229" s="259" t="s">
        <v>427</v>
      </c>
      <c r="C229" s="317"/>
      <c r="D229" s="318"/>
      <c r="E229" s="163">
        <v>100</v>
      </c>
      <c r="F229" s="262" t="s">
        <v>399</v>
      </c>
      <c r="G229" s="319"/>
      <c r="H229" s="48" t="s">
        <v>32</v>
      </c>
      <c r="I229" s="22" t="s">
        <v>153</v>
      </c>
      <c r="J229" s="49"/>
    </row>
    <row r="230" spans="1:23" s="10" customFormat="1" ht="15.75" x14ac:dyDescent="0.25">
      <c r="A230" s="171" t="s">
        <v>434</v>
      </c>
      <c r="B230" s="259" t="s">
        <v>428</v>
      </c>
      <c r="C230" s="317"/>
      <c r="D230" s="318"/>
      <c r="E230" s="163">
        <v>100</v>
      </c>
      <c r="F230" s="262" t="s">
        <v>399</v>
      </c>
      <c r="G230" s="319"/>
      <c r="H230" s="48" t="s">
        <v>32</v>
      </c>
      <c r="I230" s="22" t="s">
        <v>153</v>
      </c>
      <c r="J230" s="49"/>
    </row>
    <row r="231" spans="1:23" s="10" customFormat="1" ht="15.75" x14ac:dyDescent="0.25">
      <c r="A231" s="23" t="s">
        <v>436</v>
      </c>
      <c r="B231" s="271" t="s">
        <v>429</v>
      </c>
      <c r="C231" s="272"/>
      <c r="D231" s="273"/>
      <c r="E231" s="21">
        <v>50</v>
      </c>
      <c r="F231" s="315" t="s">
        <v>399</v>
      </c>
      <c r="G231" s="432"/>
      <c r="H231" s="44" t="s">
        <v>32</v>
      </c>
      <c r="I231" s="22" t="s">
        <v>153</v>
      </c>
      <c r="J231" s="49"/>
    </row>
    <row r="232" spans="1:23" s="10" customFormat="1" ht="15.75" x14ac:dyDescent="0.25">
      <c r="A232" s="171" t="s">
        <v>749</v>
      </c>
      <c r="B232" s="259" t="s">
        <v>430</v>
      </c>
      <c r="C232" s="317"/>
      <c r="D232" s="318"/>
      <c r="E232" s="163">
        <v>50</v>
      </c>
      <c r="F232" s="262" t="s">
        <v>399</v>
      </c>
      <c r="G232" s="319"/>
      <c r="H232" s="48" t="s">
        <v>32</v>
      </c>
      <c r="I232" s="22" t="s">
        <v>153</v>
      </c>
      <c r="J232" s="49"/>
    </row>
    <row r="233" spans="1:23" s="3" customFormat="1" ht="15.75" x14ac:dyDescent="0.25">
      <c r="A233" s="23" t="s">
        <v>750</v>
      </c>
      <c r="B233" s="259" t="s">
        <v>414</v>
      </c>
      <c r="C233" s="317"/>
      <c r="D233" s="318"/>
      <c r="E233" s="21">
        <v>180</v>
      </c>
      <c r="F233" s="262">
        <v>2</v>
      </c>
      <c r="G233" s="319"/>
      <c r="H233" s="48" t="s">
        <v>32</v>
      </c>
      <c r="I233" s="95" t="s">
        <v>153</v>
      </c>
    </row>
    <row r="234" spans="1:23" ht="22.5" x14ac:dyDescent="0.3">
      <c r="A234" s="402" t="s">
        <v>376</v>
      </c>
      <c r="B234" s="402"/>
      <c r="C234" s="402"/>
      <c r="D234" s="402"/>
      <c r="E234" s="462">
        <f>SUM(E123,E156,E163,E193,1)</f>
        <v>169</v>
      </c>
      <c r="F234" s="462"/>
      <c r="G234" s="462"/>
      <c r="H234" s="122"/>
      <c r="I234" s="122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22.5" customHeight="1" x14ac:dyDescent="0.25">
      <c r="A235" s="436" t="s">
        <v>154</v>
      </c>
      <c r="B235" s="436"/>
      <c r="C235" s="436"/>
      <c r="D235" s="436"/>
      <c r="E235" s="436"/>
      <c r="F235" s="436"/>
      <c r="G235" s="436"/>
      <c r="H235" s="436"/>
      <c r="I235" s="436"/>
    </row>
    <row r="236" spans="1:23" s="9" customFormat="1" ht="15" customHeight="1" x14ac:dyDescent="0.25">
      <c r="A236" s="245" t="s">
        <v>155</v>
      </c>
      <c r="B236" s="246"/>
      <c r="C236" s="246"/>
      <c r="D236" s="247"/>
      <c r="E236" s="251" t="s">
        <v>1</v>
      </c>
      <c r="F236" s="252"/>
      <c r="G236" s="253"/>
      <c r="H236" s="338" t="s">
        <v>0</v>
      </c>
      <c r="I236" s="338" t="s">
        <v>745</v>
      </c>
      <c r="J236" s="8"/>
      <c r="K236" s="8"/>
      <c r="L236" s="8"/>
      <c r="M236" s="8"/>
      <c r="N236" s="8"/>
      <c r="O236" s="8"/>
      <c r="P236" s="8"/>
      <c r="Q236" s="6"/>
      <c r="R236" s="6"/>
      <c r="S236" s="6"/>
    </row>
    <row r="237" spans="1:23" s="9" customFormat="1" ht="22.5" x14ac:dyDescent="0.25">
      <c r="A237" s="248"/>
      <c r="B237" s="249"/>
      <c r="C237" s="249"/>
      <c r="D237" s="250"/>
      <c r="E237" s="256">
        <f>SUM(E238:G267)</f>
        <v>38</v>
      </c>
      <c r="F237" s="257"/>
      <c r="G237" s="258"/>
      <c r="H237" s="339"/>
      <c r="I237" s="33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6"/>
      <c r="U237" s="6"/>
      <c r="V237" s="6"/>
    </row>
    <row r="238" spans="1:23" s="9" customFormat="1" ht="34.5" customHeight="1" x14ac:dyDescent="0.25">
      <c r="A238" s="23" t="s">
        <v>156</v>
      </c>
      <c r="B238" s="271" t="s">
        <v>157</v>
      </c>
      <c r="C238" s="340"/>
      <c r="D238" s="341"/>
      <c r="E238" s="275">
        <v>1</v>
      </c>
      <c r="F238" s="342"/>
      <c r="G238" s="342"/>
      <c r="H238" s="95" t="s">
        <v>32</v>
      </c>
      <c r="I238" s="95" t="s">
        <v>33</v>
      </c>
    </row>
    <row r="239" spans="1:23" s="9" customFormat="1" ht="36.75" customHeight="1" x14ac:dyDescent="0.25">
      <c r="A239" s="23" t="s">
        <v>158</v>
      </c>
      <c r="B239" s="271" t="s">
        <v>159</v>
      </c>
      <c r="C239" s="340"/>
      <c r="D239" s="341"/>
      <c r="E239" s="343">
        <v>1</v>
      </c>
      <c r="F239" s="344"/>
      <c r="G239" s="344"/>
      <c r="H239" s="95" t="s">
        <v>32</v>
      </c>
      <c r="I239" s="95" t="s">
        <v>49</v>
      </c>
    </row>
    <row r="240" spans="1:23" s="9" customFormat="1" ht="36.75" customHeight="1" x14ac:dyDescent="0.25">
      <c r="A240" s="23" t="s">
        <v>160</v>
      </c>
      <c r="B240" s="271" t="s">
        <v>161</v>
      </c>
      <c r="C240" s="340"/>
      <c r="D240" s="341"/>
      <c r="E240" s="343">
        <v>1</v>
      </c>
      <c r="F240" s="344"/>
      <c r="G240" s="344"/>
      <c r="H240" s="95" t="s">
        <v>32</v>
      </c>
      <c r="I240" s="95" t="s">
        <v>49</v>
      </c>
    </row>
    <row r="241" spans="1:9" ht="51.75" customHeight="1" x14ac:dyDescent="0.25">
      <c r="A241" s="23" t="s">
        <v>162</v>
      </c>
      <c r="B241" s="271" t="s">
        <v>163</v>
      </c>
      <c r="C241" s="340"/>
      <c r="D241" s="341"/>
      <c r="E241" s="343">
        <v>1</v>
      </c>
      <c r="F241" s="344"/>
      <c r="G241" s="344"/>
      <c r="H241" s="95" t="s">
        <v>32</v>
      </c>
      <c r="I241" s="95" t="s">
        <v>49</v>
      </c>
    </row>
    <row r="242" spans="1:9" ht="103.15" customHeight="1" x14ac:dyDescent="0.25">
      <c r="A242" s="23" t="s">
        <v>164</v>
      </c>
      <c r="B242" s="291" t="s">
        <v>165</v>
      </c>
      <c r="C242" s="291"/>
      <c r="D242" s="291"/>
      <c r="E242" s="275">
        <v>1</v>
      </c>
      <c r="F242" s="304"/>
      <c r="G242" s="320"/>
      <c r="H242" s="24" t="s">
        <v>32</v>
      </c>
      <c r="I242" s="95" t="s">
        <v>49</v>
      </c>
    </row>
    <row r="243" spans="1:9" ht="34.5" customHeight="1" x14ac:dyDescent="0.25">
      <c r="A243" s="23" t="s">
        <v>166</v>
      </c>
      <c r="B243" s="291" t="s">
        <v>167</v>
      </c>
      <c r="C243" s="291"/>
      <c r="D243" s="291"/>
      <c r="E243" s="321">
        <v>1</v>
      </c>
      <c r="F243" s="321"/>
      <c r="G243" s="321"/>
      <c r="H243" s="95" t="s">
        <v>32</v>
      </c>
      <c r="I243" s="95" t="s">
        <v>60</v>
      </c>
    </row>
    <row r="244" spans="1:9" s="9" customFormat="1" ht="37.5" customHeight="1" x14ac:dyDescent="0.25">
      <c r="A244" s="23" t="s">
        <v>168</v>
      </c>
      <c r="B244" s="291" t="s">
        <v>169</v>
      </c>
      <c r="C244" s="291"/>
      <c r="D244" s="291"/>
      <c r="E244" s="321">
        <v>1</v>
      </c>
      <c r="F244" s="321"/>
      <c r="G244" s="321"/>
      <c r="H244" s="95" t="s">
        <v>32</v>
      </c>
      <c r="I244" s="95" t="s">
        <v>60</v>
      </c>
    </row>
    <row r="245" spans="1:9" s="9" customFormat="1" ht="35.25" customHeight="1" x14ac:dyDescent="0.25">
      <c r="A245" s="23" t="s">
        <v>170</v>
      </c>
      <c r="B245" s="291" t="s">
        <v>171</v>
      </c>
      <c r="C245" s="291"/>
      <c r="D245" s="291"/>
      <c r="E245" s="321">
        <v>1</v>
      </c>
      <c r="F245" s="321"/>
      <c r="G245" s="321"/>
      <c r="H245" s="95" t="s">
        <v>32</v>
      </c>
      <c r="I245" s="95" t="s">
        <v>60</v>
      </c>
    </row>
    <row r="246" spans="1:9" s="9" customFormat="1" ht="51.75" customHeight="1" x14ac:dyDescent="0.25">
      <c r="A246" s="23" t="s">
        <v>172</v>
      </c>
      <c r="B246" s="271" t="s">
        <v>173</v>
      </c>
      <c r="C246" s="345"/>
      <c r="D246" s="346"/>
      <c r="E246" s="321">
        <v>1</v>
      </c>
      <c r="F246" s="321"/>
      <c r="G246" s="321"/>
      <c r="H246" s="95" t="s">
        <v>32</v>
      </c>
      <c r="I246" s="95" t="s">
        <v>174</v>
      </c>
    </row>
    <row r="247" spans="1:9" s="9" customFormat="1" ht="15.75" x14ac:dyDescent="0.25">
      <c r="A247" s="23" t="s">
        <v>175</v>
      </c>
      <c r="B247" s="271" t="s">
        <v>176</v>
      </c>
      <c r="C247" s="345"/>
      <c r="D247" s="346"/>
      <c r="E247" s="315">
        <v>1</v>
      </c>
      <c r="F247" s="342"/>
      <c r="G247" s="342"/>
      <c r="H247" s="95" t="s">
        <v>32</v>
      </c>
      <c r="I247" s="22" t="s">
        <v>71</v>
      </c>
    </row>
    <row r="248" spans="1:9" s="9" customFormat="1" ht="45" customHeight="1" x14ac:dyDescent="0.25">
      <c r="A248" s="23" t="s">
        <v>177</v>
      </c>
      <c r="B248" s="291" t="s">
        <v>178</v>
      </c>
      <c r="C248" s="291"/>
      <c r="D248" s="291"/>
      <c r="E248" s="321">
        <v>1</v>
      </c>
      <c r="F248" s="321"/>
      <c r="G248" s="321"/>
      <c r="H248" s="95" t="s">
        <v>32</v>
      </c>
      <c r="I248" s="95" t="s">
        <v>60</v>
      </c>
    </row>
    <row r="249" spans="1:9" s="9" customFormat="1" ht="45" customHeight="1" x14ac:dyDescent="0.25">
      <c r="A249" s="23" t="s">
        <v>179</v>
      </c>
      <c r="B249" s="291" t="s">
        <v>180</v>
      </c>
      <c r="C249" s="291"/>
      <c r="D249" s="291"/>
      <c r="E249" s="321">
        <v>1</v>
      </c>
      <c r="F249" s="321"/>
      <c r="G249" s="321"/>
      <c r="H249" s="95" t="s">
        <v>32</v>
      </c>
      <c r="I249" s="95" t="s">
        <v>60</v>
      </c>
    </row>
    <row r="250" spans="1:9" s="9" customFormat="1" ht="45" customHeight="1" x14ac:dyDescent="0.25">
      <c r="A250" s="23" t="s">
        <v>181</v>
      </c>
      <c r="B250" s="291" t="s">
        <v>182</v>
      </c>
      <c r="C250" s="291"/>
      <c r="D250" s="291"/>
      <c r="E250" s="321">
        <v>1</v>
      </c>
      <c r="F250" s="321"/>
      <c r="G250" s="321"/>
      <c r="H250" s="95" t="s">
        <v>32</v>
      </c>
      <c r="I250" s="95" t="s">
        <v>60</v>
      </c>
    </row>
    <row r="251" spans="1:9" s="9" customFormat="1" ht="37.5" customHeight="1" x14ac:dyDescent="0.25">
      <c r="A251" s="23" t="s">
        <v>183</v>
      </c>
      <c r="B251" s="347" t="s">
        <v>184</v>
      </c>
      <c r="C251" s="348"/>
      <c r="D251" s="349"/>
      <c r="E251" s="350">
        <v>1</v>
      </c>
      <c r="F251" s="348"/>
      <c r="G251" s="348"/>
      <c r="H251" s="25" t="s">
        <v>32</v>
      </c>
      <c r="I251" s="95" t="s">
        <v>81</v>
      </c>
    </row>
    <row r="252" spans="1:9" s="213" customFormat="1" ht="36.75" customHeight="1" x14ac:dyDescent="0.25">
      <c r="A252" s="211" t="s">
        <v>185</v>
      </c>
      <c r="B252" s="305" t="s">
        <v>748</v>
      </c>
      <c r="C252" s="351"/>
      <c r="D252" s="352"/>
      <c r="E252" s="315">
        <v>1</v>
      </c>
      <c r="F252" s="353"/>
      <c r="G252" s="353"/>
      <c r="H252" s="212" t="s">
        <v>32</v>
      </c>
      <c r="I252" s="22" t="s">
        <v>88</v>
      </c>
    </row>
    <row r="253" spans="1:9" s="213" customFormat="1" ht="35.25" customHeight="1" x14ac:dyDescent="0.25">
      <c r="A253" s="211" t="s">
        <v>186</v>
      </c>
      <c r="B253" s="305" t="s">
        <v>747</v>
      </c>
      <c r="C253" s="351"/>
      <c r="D253" s="352"/>
      <c r="E253" s="315">
        <v>1</v>
      </c>
      <c r="F253" s="316"/>
      <c r="G253" s="316"/>
      <c r="H253" s="212" t="s">
        <v>32</v>
      </c>
      <c r="I253" s="22" t="s">
        <v>88</v>
      </c>
    </row>
    <row r="254" spans="1:9" s="213" customFormat="1" ht="51" customHeight="1" x14ac:dyDescent="0.25">
      <c r="A254" s="211" t="s">
        <v>187</v>
      </c>
      <c r="B254" s="354" t="s">
        <v>746</v>
      </c>
      <c r="C254" s="355"/>
      <c r="D254" s="356"/>
      <c r="E254" s="315">
        <v>1</v>
      </c>
      <c r="F254" s="316"/>
      <c r="G254" s="316"/>
      <c r="H254" s="212" t="s">
        <v>32</v>
      </c>
      <c r="I254" s="22" t="s">
        <v>188</v>
      </c>
    </row>
    <row r="255" spans="1:9" s="9" customFormat="1" ht="35.25" customHeight="1" x14ac:dyDescent="0.25">
      <c r="A255" s="23" t="s">
        <v>189</v>
      </c>
      <c r="B255" s="271" t="s">
        <v>190</v>
      </c>
      <c r="C255" s="345"/>
      <c r="D255" s="346"/>
      <c r="E255" s="315">
        <v>1</v>
      </c>
      <c r="F255" s="342"/>
      <c r="G255" s="342"/>
      <c r="H255" s="22" t="s">
        <v>32</v>
      </c>
      <c r="I255" s="22" t="s">
        <v>97</v>
      </c>
    </row>
    <row r="256" spans="1:9" s="9" customFormat="1" ht="66" customHeight="1" x14ac:dyDescent="0.25">
      <c r="A256" s="23" t="s">
        <v>191</v>
      </c>
      <c r="B256" s="271" t="s">
        <v>192</v>
      </c>
      <c r="C256" s="345"/>
      <c r="D256" s="346"/>
      <c r="E256" s="315">
        <v>1</v>
      </c>
      <c r="F256" s="342"/>
      <c r="G256" s="342"/>
      <c r="H256" s="22" t="s">
        <v>32</v>
      </c>
      <c r="I256" s="22" t="s">
        <v>97</v>
      </c>
    </row>
    <row r="257" spans="1:23" s="9" customFormat="1" ht="15.75" x14ac:dyDescent="0.25">
      <c r="A257" s="23" t="s">
        <v>193</v>
      </c>
      <c r="B257" s="271" t="s">
        <v>194</v>
      </c>
      <c r="C257" s="345"/>
      <c r="D257" s="346"/>
      <c r="E257" s="275">
        <v>1</v>
      </c>
      <c r="F257" s="304"/>
      <c r="G257" s="304"/>
      <c r="H257" s="95" t="s">
        <v>32</v>
      </c>
      <c r="I257" s="95" t="s">
        <v>97</v>
      </c>
    </row>
    <row r="258" spans="1:23" s="9" customFormat="1" ht="34.5" customHeight="1" x14ac:dyDescent="0.25">
      <c r="A258" s="23" t="s">
        <v>195</v>
      </c>
      <c r="B258" s="271" t="s">
        <v>773</v>
      </c>
      <c r="C258" s="345"/>
      <c r="D258" s="346"/>
      <c r="E258" s="275">
        <v>1</v>
      </c>
      <c r="F258" s="304"/>
      <c r="G258" s="304"/>
      <c r="H258" s="95" t="s">
        <v>32</v>
      </c>
      <c r="I258" s="95" t="s">
        <v>97</v>
      </c>
    </row>
    <row r="259" spans="1:23" s="213" customFormat="1" ht="69" customHeight="1" x14ac:dyDescent="0.25">
      <c r="A259" s="214" t="s">
        <v>196</v>
      </c>
      <c r="B259" s="305" t="s">
        <v>770</v>
      </c>
      <c r="C259" s="351"/>
      <c r="D259" s="352"/>
      <c r="E259" s="315">
        <v>1</v>
      </c>
      <c r="F259" s="316"/>
      <c r="G259" s="316"/>
      <c r="H259" s="22" t="s">
        <v>32</v>
      </c>
      <c r="I259" s="22" t="s">
        <v>100</v>
      </c>
      <c r="J259" s="456"/>
      <c r="K259" s="457"/>
    </row>
    <row r="260" spans="1:23" s="9" customFormat="1" ht="33.75" customHeight="1" x14ac:dyDescent="0.25">
      <c r="A260" s="23" t="s">
        <v>197</v>
      </c>
      <c r="B260" s="271" t="s">
        <v>198</v>
      </c>
      <c r="C260" s="345"/>
      <c r="D260" s="346"/>
      <c r="E260" s="275">
        <v>1</v>
      </c>
      <c r="F260" s="304"/>
      <c r="G260" s="304"/>
      <c r="H260" s="95" t="s">
        <v>32</v>
      </c>
      <c r="I260" s="95" t="s">
        <v>100</v>
      </c>
    </row>
    <row r="261" spans="1:23" s="9" customFormat="1" ht="33.75" customHeight="1" x14ac:dyDescent="0.25">
      <c r="A261" s="23" t="s">
        <v>199</v>
      </c>
      <c r="B261" s="271" t="s">
        <v>200</v>
      </c>
      <c r="C261" s="345"/>
      <c r="D261" s="346"/>
      <c r="E261" s="315">
        <v>1</v>
      </c>
      <c r="F261" s="342"/>
      <c r="G261" s="342"/>
      <c r="H261" s="22" t="s">
        <v>32</v>
      </c>
      <c r="I261" s="22" t="s">
        <v>97</v>
      </c>
    </row>
    <row r="262" spans="1:23" s="9" customFormat="1" ht="48.75" customHeight="1" x14ac:dyDescent="0.25">
      <c r="A262" s="23" t="s">
        <v>201</v>
      </c>
      <c r="B262" s="271" t="s">
        <v>202</v>
      </c>
      <c r="C262" s="272"/>
      <c r="D262" s="273"/>
      <c r="E262" s="322">
        <v>1</v>
      </c>
      <c r="F262" s="357"/>
      <c r="G262" s="358"/>
      <c r="H262" s="95" t="s">
        <v>32</v>
      </c>
      <c r="I262" s="22" t="s">
        <v>65</v>
      </c>
    </row>
    <row r="263" spans="1:23" s="9" customFormat="1" ht="49.5" customHeight="1" x14ac:dyDescent="0.25">
      <c r="A263" s="23" t="s">
        <v>203</v>
      </c>
      <c r="B263" s="271" t="s">
        <v>204</v>
      </c>
      <c r="C263" s="272"/>
      <c r="D263" s="273"/>
      <c r="E263" s="275">
        <v>1</v>
      </c>
      <c r="F263" s="304"/>
      <c r="G263" s="359"/>
      <c r="H263" s="95" t="s">
        <v>32</v>
      </c>
      <c r="I263" s="178" t="s">
        <v>153</v>
      </c>
    </row>
    <row r="264" spans="1:23" s="9" customFormat="1" ht="48" customHeight="1" x14ac:dyDescent="0.25">
      <c r="A264" s="23" t="s">
        <v>205</v>
      </c>
      <c r="B264" s="271" t="s">
        <v>206</v>
      </c>
      <c r="C264" s="360"/>
      <c r="D264" s="361"/>
      <c r="E264" s="286">
        <v>1</v>
      </c>
      <c r="F264" s="303"/>
      <c r="G264" s="303"/>
      <c r="H264" s="95" t="s">
        <v>32</v>
      </c>
      <c r="I264" s="178" t="s">
        <v>153</v>
      </c>
    </row>
    <row r="265" spans="1:23" s="9" customFormat="1" ht="51" customHeight="1" x14ac:dyDescent="0.25">
      <c r="A265" s="23" t="s">
        <v>207</v>
      </c>
      <c r="B265" s="271" t="s">
        <v>208</v>
      </c>
      <c r="C265" s="272"/>
      <c r="D265" s="273"/>
      <c r="E265" s="275">
        <v>1</v>
      </c>
      <c r="F265" s="304"/>
      <c r="G265" s="359"/>
      <c r="H265" s="26" t="s">
        <v>32</v>
      </c>
      <c r="I265" s="130" t="s">
        <v>153</v>
      </c>
    </row>
    <row r="266" spans="1:23" s="9" customFormat="1" ht="36.75" customHeight="1" x14ac:dyDescent="0.25">
      <c r="A266" s="23" t="s">
        <v>209</v>
      </c>
      <c r="B266" s="362" t="s">
        <v>210</v>
      </c>
      <c r="C266" s="363"/>
      <c r="D266" s="364"/>
      <c r="E266" s="275">
        <v>1</v>
      </c>
      <c r="F266" s="304"/>
      <c r="G266" s="359"/>
      <c r="H266" s="27" t="s">
        <v>32</v>
      </c>
      <c r="I266" s="178" t="s">
        <v>153</v>
      </c>
    </row>
    <row r="267" spans="1:23" s="9" customFormat="1" ht="15.75" x14ac:dyDescent="0.25">
      <c r="A267" s="23" t="s">
        <v>211</v>
      </c>
      <c r="B267" s="271" t="s">
        <v>212</v>
      </c>
      <c r="C267" s="272"/>
      <c r="D267" s="273"/>
      <c r="E267" s="275">
        <v>9</v>
      </c>
      <c r="F267" s="304"/>
      <c r="G267" s="359"/>
      <c r="H267" s="27" t="s">
        <v>32</v>
      </c>
      <c r="I267" s="95" t="s">
        <v>153</v>
      </c>
    </row>
    <row r="268" spans="1:23" s="9" customFormat="1" ht="15" customHeight="1" x14ac:dyDescent="0.25">
      <c r="A268" s="245" t="s">
        <v>213</v>
      </c>
      <c r="B268" s="246"/>
      <c r="C268" s="246"/>
      <c r="D268" s="247"/>
      <c r="E268" s="251" t="s">
        <v>1</v>
      </c>
      <c r="F268" s="252"/>
      <c r="G268" s="253"/>
      <c r="H268" s="338" t="s">
        <v>0</v>
      </c>
      <c r="I268" s="338" t="s">
        <v>745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6"/>
      <c r="U268" s="6"/>
      <c r="V268" s="6"/>
    </row>
    <row r="269" spans="1:23" s="9" customFormat="1" ht="22.5" x14ac:dyDescent="0.25">
      <c r="A269" s="248"/>
      <c r="B269" s="249"/>
      <c r="C269" s="249"/>
      <c r="D269" s="250"/>
      <c r="E269" s="256">
        <f>SUM(E270:G294)</f>
        <v>36</v>
      </c>
      <c r="F269" s="257"/>
      <c r="G269" s="258"/>
      <c r="H269" s="339"/>
      <c r="I269" s="33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6"/>
      <c r="U269" s="6"/>
      <c r="V269" s="6"/>
    </row>
    <row r="270" spans="1:23" ht="33.75" customHeight="1" x14ac:dyDescent="0.25">
      <c r="A270" s="1" t="s">
        <v>214</v>
      </c>
      <c r="B270" s="271" t="s">
        <v>215</v>
      </c>
      <c r="C270" s="272"/>
      <c r="D270" s="273"/>
      <c r="E270" s="365">
        <v>1</v>
      </c>
      <c r="F270" s="366"/>
      <c r="G270" s="367"/>
      <c r="H270" s="95" t="s">
        <v>35</v>
      </c>
      <c r="I270" s="95" t="s">
        <v>33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35.25" customHeight="1" x14ac:dyDescent="0.25">
      <c r="A271" s="1" t="s">
        <v>216</v>
      </c>
      <c r="B271" s="271" t="s">
        <v>217</v>
      </c>
      <c r="C271" s="272"/>
      <c r="D271" s="273"/>
      <c r="E271" s="365">
        <v>1</v>
      </c>
      <c r="F271" s="366"/>
      <c r="G271" s="367"/>
      <c r="H271" s="95" t="s">
        <v>41</v>
      </c>
      <c r="I271" s="95" t="s">
        <v>44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33" customHeight="1" x14ac:dyDescent="0.25">
      <c r="A272" s="1" t="s">
        <v>218</v>
      </c>
      <c r="B272" s="295" t="s">
        <v>219</v>
      </c>
      <c r="C272" s="295"/>
      <c r="D272" s="295"/>
      <c r="E272" s="321">
        <v>1</v>
      </c>
      <c r="F272" s="321"/>
      <c r="G272" s="321"/>
      <c r="H272" s="95" t="s">
        <v>220</v>
      </c>
      <c r="I272" s="95" t="s">
        <v>60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5.75" x14ac:dyDescent="0.25">
      <c r="A273" s="1" t="s">
        <v>221</v>
      </c>
      <c r="B273" s="295" t="s">
        <v>222</v>
      </c>
      <c r="C273" s="295"/>
      <c r="D273" s="295"/>
      <c r="E273" s="321">
        <v>1</v>
      </c>
      <c r="F273" s="321"/>
      <c r="G273" s="321"/>
      <c r="H273" s="95" t="s">
        <v>51</v>
      </c>
      <c r="I273" s="95" t="s">
        <v>60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5.75" x14ac:dyDescent="0.25">
      <c r="A274" s="1" t="s">
        <v>223</v>
      </c>
      <c r="B274" s="295" t="s">
        <v>224</v>
      </c>
      <c r="C274" s="295"/>
      <c r="D274" s="295"/>
      <c r="E274" s="321">
        <v>1</v>
      </c>
      <c r="F274" s="321"/>
      <c r="G274" s="321"/>
      <c r="H274" s="95" t="s">
        <v>41</v>
      </c>
      <c r="I274" s="95" t="s">
        <v>60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s="9" customFormat="1" ht="37.5" customHeight="1" x14ac:dyDescent="0.25">
      <c r="A275" s="1" t="s">
        <v>225</v>
      </c>
      <c r="B275" s="295" t="s">
        <v>226</v>
      </c>
      <c r="C275" s="295"/>
      <c r="D275" s="295"/>
      <c r="E275" s="321">
        <v>1</v>
      </c>
      <c r="F275" s="321"/>
      <c r="G275" s="321"/>
      <c r="H275" s="95" t="s">
        <v>51</v>
      </c>
      <c r="I275" s="95" t="s">
        <v>60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9" customFormat="1" ht="35.25" customHeight="1" x14ac:dyDescent="0.25">
      <c r="A276" s="1" t="s">
        <v>227</v>
      </c>
      <c r="B276" s="278" t="s">
        <v>228</v>
      </c>
      <c r="C276" s="371"/>
      <c r="D276" s="372"/>
      <c r="E276" s="275">
        <v>1</v>
      </c>
      <c r="F276" s="342"/>
      <c r="G276" s="342"/>
      <c r="H276" s="95" t="s">
        <v>229</v>
      </c>
      <c r="I276" s="95" t="s">
        <v>230</v>
      </c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s="9" customFormat="1" ht="49.5" customHeight="1" x14ac:dyDescent="0.25">
      <c r="A277" s="1" t="s">
        <v>231</v>
      </c>
      <c r="B277" s="278" t="s">
        <v>232</v>
      </c>
      <c r="C277" s="371"/>
      <c r="D277" s="372"/>
      <c r="E277" s="275">
        <v>1</v>
      </c>
      <c r="F277" s="304"/>
      <c r="G277" s="320"/>
      <c r="H277" s="95" t="s">
        <v>233</v>
      </c>
      <c r="I277" s="95" t="s">
        <v>49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s="9" customFormat="1" ht="37.5" customHeight="1" x14ac:dyDescent="0.25">
      <c r="A278" s="1" t="s">
        <v>234</v>
      </c>
      <c r="B278" s="278" t="s">
        <v>235</v>
      </c>
      <c r="C278" s="279"/>
      <c r="D278" s="280"/>
      <c r="E278" s="274">
        <v>1</v>
      </c>
      <c r="F278" s="274"/>
      <c r="G278" s="274"/>
      <c r="H278" s="95" t="s">
        <v>236</v>
      </c>
      <c r="I278" s="95" t="s">
        <v>49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s="9" customFormat="1" ht="15.75" x14ac:dyDescent="0.25">
      <c r="A279" s="1" t="s">
        <v>237</v>
      </c>
      <c r="B279" s="278" t="s">
        <v>238</v>
      </c>
      <c r="C279" s="279"/>
      <c r="D279" s="280"/>
      <c r="E279" s="275">
        <v>1</v>
      </c>
      <c r="F279" s="304"/>
      <c r="G279" s="320"/>
      <c r="H279" s="24" t="s">
        <v>233</v>
      </c>
      <c r="I279" s="95" t="s">
        <v>44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9" customFormat="1" ht="15.75" x14ac:dyDescent="0.25">
      <c r="A280" s="1" t="s">
        <v>239</v>
      </c>
      <c r="B280" s="278" t="s">
        <v>240</v>
      </c>
      <c r="C280" s="279"/>
      <c r="D280" s="280"/>
      <c r="E280" s="275">
        <v>1</v>
      </c>
      <c r="F280" s="304"/>
      <c r="G280" s="320"/>
      <c r="H280" s="24" t="s">
        <v>233</v>
      </c>
      <c r="I280" s="95" t="s">
        <v>44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s="9" customFormat="1" ht="52.5" customHeight="1" x14ac:dyDescent="0.25">
      <c r="A281" s="1" t="s">
        <v>241</v>
      </c>
      <c r="B281" s="305" t="s">
        <v>242</v>
      </c>
      <c r="C281" s="306"/>
      <c r="D281" s="307"/>
      <c r="E281" s="368">
        <v>1</v>
      </c>
      <c r="F281" s="369"/>
      <c r="G281" s="370"/>
      <c r="H281" s="22" t="s">
        <v>243</v>
      </c>
      <c r="I281" s="30" t="s">
        <v>271</v>
      </c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s="9" customFormat="1" ht="33.75" customHeight="1" x14ac:dyDescent="0.25">
      <c r="A282" s="1" t="s">
        <v>244</v>
      </c>
      <c r="B282" s="305" t="s">
        <v>245</v>
      </c>
      <c r="C282" s="306"/>
      <c r="D282" s="307"/>
      <c r="E282" s="368">
        <v>1</v>
      </c>
      <c r="F282" s="369"/>
      <c r="G282" s="370"/>
      <c r="H282" s="22" t="s">
        <v>246</v>
      </c>
      <c r="I282" s="30" t="s">
        <v>271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s="9" customFormat="1" ht="35.25" customHeight="1" x14ac:dyDescent="0.25">
      <c r="A283" s="1" t="s">
        <v>247</v>
      </c>
      <c r="B283" s="271" t="s">
        <v>248</v>
      </c>
      <c r="C283" s="272"/>
      <c r="D283" s="273"/>
      <c r="E283" s="365">
        <v>1</v>
      </c>
      <c r="F283" s="366"/>
      <c r="G283" s="367"/>
      <c r="H283" s="95" t="s">
        <v>38</v>
      </c>
      <c r="I283" s="95" t="s">
        <v>71</v>
      </c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9" customFormat="1" ht="35.25" customHeight="1" x14ac:dyDescent="0.25">
      <c r="A284" s="1" t="s">
        <v>249</v>
      </c>
      <c r="B284" s="437" t="s">
        <v>272</v>
      </c>
      <c r="C284" s="348"/>
      <c r="D284" s="349"/>
      <c r="E284" s="350">
        <v>1</v>
      </c>
      <c r="F284" s="348"/>
      <c r="G284" s="349"/>
      <c r="H284" s="128" t="s">
        <v>78</v>
      </c>
      <c r="I284" s="94" t="s">
        <v>81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s="9" customFormat="1" ht="37.5" customHeight="1" x14ac:dyDescent="0.25">
      <c r="A285" s="1" t="s">
        <v>250</v>
      </c>
      <c r="B285" s="437" t="s">
        <v>251</v>
      </c>
      <c r="C285" s="348"/>
      <c r="D285" s="349"/>
      <c r="E285" s="350">
        <v>1</v>
      </c>
      <c r="F285" s="348"/>
      <c r="G285" s="349"/>
      <c r="H285" s="129" t="s">
        <v>252</v>
      </c>
      <c r="I285" s="94" t="s">
        <v>81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9" customFormat="1" ht="15.75" x14ac:dyDescent="0.25">
      <c r="A286" s="1" t="s">
        <v>253</v>
      </c>
      <c r="B286" s="347" t="s">
        <v>254</v>
      </c>
      <c r="C286" s="348"/>
      <c r="D286" s="349"/>
      <c r="E286" s="224">
        <v>1</v>
      </c>
      <c r="F286" s="348"/>
      <c r="G286" s="349"/>
      <c r="H286" s="25" t="s">
        <v>255</v>
      </c>
      <c r="I286" s="94" t="s">
        <v>81</v>
      </c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s="9" customFormat="1" ht="31.5" customHeight="1" x14ac:dyDescent="0.25">
      <c r="A287" s="1" t="s">
        <v>256</v>
      </c>
      <c r="B287" s="347" t="s">
        <v>257</v>
      </c>
      <c r="C287" s="348"/>
      <c r="D287" s="349"/>
      <c r="E287" s="224">
        <v>1</v>
      </c>
      <c r="F287" s="348"/>
      <c r="G287" s="349"/>
      <c r="H287" s="25" t="s">
        <v>246</v>
      </c>
      <c r="I287" s="94" t="s">
        <v>81</v>
      </c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10" customFormat="1" ht="39.75" customHeight="1" x14ac:dyDescent="0.25">
      <c r="A288" s="7" t="s">
        <v>258</v>
      </c>
      <c r="B288" s="259" t="s">
        <v>740</v>
      </c>
      <c r="C288" s="317"/>
      <c r="D288" s="318"/>
      <c r="E288" s="438">
        <v>1</v>
      </c>
      <c r="F288" s="439"/>
      <c r="G288" s="440"/>
      <c r="H288" s="132" t="s">
        <v>32</v>
      </c>
      <c r="I288" s="132" t="s">
        <v>88</v>
      </c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</row>
    <row r="289" spans="1:23" s="9" customFormat="1" ht="54" customHeight="1" x14ac:dyDescent="0.25">
      <c r="A289" s="1" t="s">
        <v>259</v>
      </c>
      <c r="B289" s="271" t="s">
        <v>260</v>
      </c>
      <c r="C289" s="272"/>
      <c r="D289" s="273"/>
      <c r="E289" s="365">
        <v>1</v>
      </c>
      <c r="F289" s="366"/>
      <c r="G289" s="367"/>
      <c r="H289" s="95" t="s">
        <v>32</v>
      </c>
      <c r="I289" s="95" t="s">
        <v>88</v>
      </c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9" customFormat="1" ht="45" customHeight="1" x14ac:dyDescent="0.25">
      <c r="A290" s="1" t="s">
        <v>261</v>
      </c>
      <c r="B290" s="271" t="s">
        <v>264</v>
      </c>
      <c r="C290" s="272"/>
      <c r="D290" s="273"/>
      <c r="E290" s="365">
        <v>1</v>
      </c>
      <c r="F290" s="366"/>
      <c r="G290" s="367"/>
      <c r="H290" s="95" t="s">
        <v>32</v>
      </c>
      <c r="I290" s="95" t="s">
        <v>100</v>
      </c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s="9" customFormat="1" ht="45" customHeight="1" x14ac:dyDescent="0.25">
      <c r="A291" s="1" t="s">
        <v>262</v>
      </c>
      <c r="B291" s="271" t="s">
        <v>266</v>
      </c>
      <c r="C291" s="272"/>
      <c r="D291" s="273"/>
      <c r="E291" s="365">
        <v>1</v>
      </c>
      <c r="F291" s="366"/>
      <c r="G291" s="367"/>
      <c r="H291" s="95" t="s">
        <v>32</v>
      </c>
      <c r="I291" s="95" t="s">
        <v>97</v>
      </c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s="9" customFormat="1" ht="45" customHeight="1" x14ac:dyDescent="0.25">
      <c r="A292" s="1" t="s">
        <v>263</v>
      </c>
      <c r="B292" s="271" t="s">
        <v>772</v>
      </c>
      <c r="C292" s="272"/>
      <c r="D292" s="273"/>
      <c r="E292" s="365">
        <v>1</v>
      </c>
      <c r="F292" s="366"/>
      <c r="G292" s="367"/>
      <c r="H292" s="95" t="s">
        <v>32</v>
      </c>
      <c r="I292" s="95" t="s">
        <v>100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s="9" customFormat="1" ht="15.75" x14ac:dyDescent="0.25">
      <c r="A293" s="1" t="s">
        <v>265</v>
      </c>
      <c r="B293" s="271" t="s">
        <v>268</v>
      </c>
      <c r="C293" s="272"/>
      <c r="D293" s="273"/>
      <c r="E293" s="365">
        <v>1</v>
      </c>
      <c r="F293" s="366"/>
      <c r="G293" s="367"/>
      <c r="H293" s="95" t="s">
        <v>32</v>
      </c>
      <c r="I293" s="95" t="s">
        <v>97</v>
      </c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9" customFormat="1" ht="15.75" x14ac:dyDescent="0.25">
      <c r="A294" s="1" t="s">
        <v>267</v>
      </c>
      <c r="B294" s="295" t="s">
        <v>269</v>
      </c>
      <c r="C294" s="295"/>
      <c r="D294" s="295"/>
      <c r="E294" s="463">
        <v>12</v>
      </c>
      <c r="F294" s="463"/>
      <c r="G294" s="463"/>
      <c r="H294" s="95" t="s">
        <v>32</v>
      </c>
      <c r="I294" s="133" t="s">
        <v>153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s="9" customFormat="1" ht="22.5" x14ac:dyDescent="0.3">
      <c r="A295" s="402" t="s">
        <v>270</v>
      </c>
      <c r="B295" s="402"/>
      <c r="C295" s="402"/>
      <c r="D295" s="402"/>
      <c r="E295" s="462">
        <f>SUM(E237,E269)</f>
        <v>74</v>
      </c>
      <c r="F295" s="462"/>
      <c r="G295" s="462"/>
      <c r="H295" s="122"/>
      <c r="I295" s="122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42" customHeight="1" x14ac:dyDescent="0.25">
      <c r="A296" s="436" t="s">
        <v>2</v>
      </c>
      <c r="B296" s="436"/>
      <c r="C296" s="436"/>
      <c r="D296" s="436"/>
      <c r="E296" s="436"/>
      <c r="F296" s="436"/>
      <c r="G296" s="436"/>
      <c r="H296" s="436"/>
      <c r="I296" s="436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s="3" customFormat="1" ht="15" customHeight="1" x14ac:dyDescent="0.25">
      <c r="A297" s="245" t="s">
        <v>3</v>
      </c>
      <c r="B297" s="246"/>
      <c r="C297" s="246"/>
      <c r="D297" s="247"/>
      <c r="E297" s="251" t="s">
        <v>1</v>
      </c>
      <c r="F297" s="252"/>
      <c r="G297" s="252"/>
      <c r="H297" s="241" t="s">
        <v>0</v>
      </c>
      <c r="I297" s="241" t="s">
        <v>745</v>
      </c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s="9" customFormat="1" ht="22.5" x14ac:dyDescent="0.25">
      <c r="A298" s="248"/>
      <c r="B298" s="249"/>
      <c r="C298" s="249"/>
      <c r="D298" s="250"/>
      <c r="E298" s="256">
        <f>SUM(E299:G333)</f>
        <v>41</v>
      </c>
      <c r="F298" s="257"/>
      <c r="G298" s="257"/>
      <c r="H298" s="241"/>
      <c r="I298" s="241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6"/>
      <c r="U298" s="6"/>
      <c r="V298" s="6"/>
    </row>
    <row r="299" spans="1:23" s="9" customFormat="1" ht="35.25" customHeight="1" x14ac:dyDescent="0.25">
      <c r="A299" s="7" t="s">
        <v>4</v>
      </c>
      <c r="B299" s="267" t="s">
        <v>118</v>
      </c>
      <c r="C299" s="267"/>
      <c r="D299" s="267"/>
      <c r="E299" s="266">
        <v>1</v>
      </c>
      <c r="F299" s="266"/>
      <c r="G299" s="262"/>
      <c r="H299" s="179" t="s">
        <v>38</v>
      </c>
      <c r="I299" s="179" t="s">
        <v>33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6"/>
      <c r="U299" s="6"/>
      <c r="V299" s="6"/>
    </row>
    <row r="300" spans="1:23" s="3" customFormat="1" ht="34.5" customHeight="1" x14ac:dyDescent="0.25">
      <c r="A300" s="7" t="s">
        <v>5</v>
      </c>
      <c r="B300" s="242" t="s">
        <v>126</v>
      </c>
      <c r="C300" s="242"/>
      <c r="D300" s="242"/>
      <c r="E300" s="237">
        <v>1</v>
      </c>
      <c r="F300" s="237"/>
      <c r="G300" s="238"/>
      <c r="H300" s="179" t="s">
        <v>40</v>
      </c>
      <c r="I300" s="179" t="s">
        <v>33</v>
      </c>
      <c r="J300" s="17"/>
    </row>
    <row r="301" spans="1:23" s="9" customFormat="1" ht="33.75" customHeight="1" x14ac:dyDescent="0.25">
      <c r="A301" s="7" t="s">
        <v>6</v>
      </c>
      <c r="B301" s="267" t="s">
        <v>119</v>
      </c>
      <c r="C301" s="267"/>
      <c r="D301" s="267"/>
      <c r="E301" s="237">
        <v>1</v>
      </c>
      <c r="F301" s="237"/>
      <c r="G301" s="238"/>
      <c r="H301" s="179" t="s">
        <v>41</v>
      </c>
      <c r="I301" s="179" t="s">
        <v>33</v>
      </c>
      <c r="J301" s="17"/>
    </row>
    <row r="302" spans="1:23" s="9" customFormat="1" ht="33.75" customHeight="1" x14ac:dyDescent="0.25">
      <c r="A302" s="7" t="s">
        <v>7</v>
      </c>
      <c r="B302" s="242" t="s">
        <v>120</v>
      </c>
      <c r="C302" s="242"/>
      <c r="D302" s="242"/>
      <c r="E302" s="237">
        <v>1</v>
      </c>
      <c r="F302" s="237"/>
      <c r="G302" s="238"/>
      <c r="H302" s="179" t="s">
        <v>34</v>
      </c>
      <c r="I302" s="179" t="s">
        <v>33</v>
      </c>
    </row>
    <row r="303" spans="1:23" s="9" customFormat="1" ht="33" customHeight="1" x14ac:dyDescent="0.25">
      <c r="A303" s="7" t="s">
        <v>8</v>
      </c>
      <c r="B303" s="259" t="s">
        <v>117</v>
      </c>
      <c r="C303" s="260"/>
      <c r="D303" s="261"/>
      <c r="E303" s="262">
        <v>2</v>
      </c>
      <c r="F303" s="263"/>
      <c r="G303" s="263"/>
      <c r="H303" s="179" t="s">
        <v>36</v>
      </c>
      <c r="I303" s="179" t="s">
        <v>33</v>
      </c>
    </row>
    <row r="304" spans="1:23" s="3" customFormat="1" ht="31.5" customHeight="1" x14ac:dyDescent="0.25">
      <c r="A304" s="7" t="s">
        <v>9</v>
      </c>
      <c r="B304" s="267" t="s">
        <v>116</v>
      </c>
      <c r="C304" s="267"/>
      <c r="D304" s="267"/>
      <c r="E304" s="266">
        <v>1</v>
      </c>
      <c r="F304" s="266"/>
      <c r="G304" s="262"/>
      <c r="H304" s="179" t="s">
        <v>34</v>
      </c>
      <c r="I304" s="179" t="s">
        <v>37</v>
      </c>
    </row>
    <row r="305" spans="1:10" s="3" customFormat="1" ht="34.5" customHeight="1" x14ac:dyDescent="0.25">
      <c r="A305" s="7" t="s">
        <v>10</v>
      </c>
      <c r="B305" s="259" t="s">
        <v>53</v>
      </c>
      <c r="C305" s="260"/>
      <c r="D305" s="261"/>
      <c r="E305" s="262">
        <v>1</v>
      </c>
      <c r="F305" s="263"/>
      <c r="G305" s="263"/>
      <c r="H305" s="179" t="s">
        <v>54</v>
      </c>
      <c r="I305" s="179" t="s">
        <v>49</v>
      </c>
    </row>
    <row r="306" spans="1:10" s="10" customFormat="1" ht="33" customHeight="1" x14ac:dyDescent="0.25">
      <c r="A306" s="7" t="s">
        <v>11</v>
      </c>
      <c r="B306" s="267" t="s">
        <v>121</v>
      </c>
      <c r="C306" s="267"/>
      <c r="D306" s="267"/>
      <c r="E306" s="266">
        <v>1</v>
      </c>
      <c r="F306" s="266"/>
      <c r="G306" s="262"/>
      <c r="H306" s="179" t="s">
        <v>64</v>
      </c>
      <c r="I306" s="179" t="s">
        <v>44</v>
      </c>
    </row>
    <row r="307" spans="1:10" s="9" customFormat="1" ht="32.25" customHeight="1" x14ac:dyDescent="0.25">
      <c r="A307" s="7" t="s">
        <v>12</v>
      </c>
      <c r="B307" s="267" t="s">
        <v>45</v>
      </c>
      <c r="C307" s="267"/>
      <c r="D307" s="267"/>
      <c r="E307" s="266">
        <v>1</v>
      </c>
      <c r="F307" s="266"/>
      <c r="G307" s="262"/>
      <c r="H307" s="179" t="s">
        <v>51</v>
      </c>
      <c r="I307" s="179" t="s">
        <v>44</v>
      </c>
    </row>
    <row r="308" spans="1:10" s="9" customFormat="1" ht="34.5" customHeight="1" x14ac:dyDescent="0.25">
      <c r="A308" s="7" t="s">
        <v>13</v>
      </c>
      <c r="B308" s="242" t="s">
        <v>47</v>
      </c>
      <c r="C308" s="242"/>
      <c r="D308" s="242"/>
      <c r="E308" s="237">
        <v>1</v>
      </c>
      <c r="F308" s="237"/>
      <c r="G308" s="238"/>
      <c r="H308" s="179" t="s">
        <v>35</v>
      </c>
      <c r="I308" s="179" t="s">
        <v>44</v>
      </c>
    </row>
    <row r="309" spans="1:10" s="10" customFormat="1" ht="34.5" customHeight="1" x14ac:dyDescent="0.25">
      <c r="A309" s="7" t="s">
        <v>14</v>
      </c>
      <c r="B309" s="267" t="s">
        <v>46</v>
      </c>
      <c r="C309" s="267"/>
      <c r="D309" s="267"/>
      <c r="E309" s="266">
        <v>1</v>
      </c>
      <c r="F309" s="266"/>
      <c r="G309" s="262"/>
      <c r="H309" s="179" t="s">
        <v>34</v>
      </c>
      <c r="I309" s="179" t="s">
        <v>44</v>
      </c>
    </row>
    <row r="310" spans="1:10" s="9" customFormat="1" ht="51" customHeight="1" x14ac:dyDescent="0.25">
      <c r="A310" s="7" t="s">
        <v>15</v>
      </c>
      <c r="B310" s="259" t="s">
        <v>50</v>
      </c>
      <c r="C310" s="260"/>
      <c r="D310" s="261"/>
      <c r="E310" s="262">
        <v>1</v>
      </c>
      <c r="F310" s="263"/>
      <c r="G310" s="263"/>
      <c r="H310" s="179" t="s">
        <v>51</v>
      </c>
      <c r="I310" s="179" t="s">
        <v>49</v>
      </c>
    </row>
    <row r="311" spans="1:10" s="10" customFormat="1" ht="67.5" customHeight="1" x14ac:dyDescent="0.25">
      <c r="A311" s="7" t="s">
        <v>16</v>
      </c>
      <c r="B311" s="259" t="s">
        <v>52</v>
      </c>
      <c r="C311" s="260"/>
      <c r="D311" s="261"/>
      <c r="E311" s="262">
        <v>1</v>
      </c>
      <c r="F311" s="263"/>
      <c r="G311" s="263"/>
      <c r="H311" s="179" t="s">
        <v>35</v>
      </c>
      <c r="I311" s="179" t="s">
        <v>49</v>
      </c>
    </row>
    <row r="312" spans="1:10" s="10" customFormat="1" ht="35.25" customHeight="1" x14ac:dyDescent="0.25">
      <c r="A312" s="7" t="s">
        <v>17</v>
      </c>
      <c r="B312" s="259" t="s">
        <v>132</v>
      </c>
      <c r="C312" s="276"/>
      <c r="D312" s="277"/>
      <c r="E312" s="262">
        <v>1</v>
      </c>
      <c r="F312" s="263"/>
      <c r="G312" s="263"/>
      <c r="H312" s="179" t="s">
        <v>32</v>
      </c>
      <c r="I312" s="179" t="s">
        <v>49</v>
      </c>
    </row>
    <row r="313" spans="1:10" s="3" customFormat="1" ht="33.75" customHeight="1" x14ac:dyDescent="0.25">
      <c r="A313" s="7" t="s">
        <v>18</v>
      </c>
      <c r="B313" s="299" t="s">
        <v>79</v>
      </c>
      <c r="C313" s="300"/>
      <c r="D313" s="301"/>
      <c r="E313" s="302">
        <v>1</v>
      </c>
      <c r="F313" s="300"/>
      <c r="G313" s="300"/>
      <c r="H313" s="18" t="s">
        <v>80</v>
      </c>
      <c r="I313" s="18" t="s">
        <v>81</v>
      </c>
      <c r="J313" s="17"/>
    </row>
    <row r="314" spans="1:10" s="10" customFormat="1" ht="31.5" x14ac:dyDescent="0.25">
      <c r="A314" s="7" t="s">
        <v>19</v>
      </c>
      <c r="B314" s="259" t="s">
        <v>129</v>
      </c>
      <c r="C314" s="260"/>
      <c r="D314" s="261"/>
      <c r="E314" s="262">
        <v>2</v>
      </c>
      <c r="F314" s="263"/>
      <c r="G314" s="263"/>
      <c r="H314" s="179" t="s">
        <v>57</v>
      </c>
      <c r="I314" s="179" t="s">
        <v>56</v>
      </c>
    </row>
    <row r="315" spans="1:10" s="10" customFormat="1" ht="34.5" customHeight="1" x14ac:dyDescent="0.25">
      <c r="A315" s="7" t="s">
        <v>20</v>
      </c>
      <c r="B315" s="259" t="s">
        <v>124</v>
      </c>
      <c r="C315" s="260"/>
      <c r="D315" s="261"/>
      <c r="E315" s="262">
        <v>2</v>
      </c>
      <c r="F315" s="263"/>
      <c r="G315" s="263"/>
      <c r="H315" s="179" t="s">
        <v>125</v>
      </c>
      <c r="I315" s="179" t="s">
        <v>56</v>
      </c>
    </row>
    <row r="316" spans="1:10" s="10" customFormat="1" ht="34.5" customHeight="1" x14ac:dyDescent="0.25">
      <c r="A316" s="7" t="s">
        <v>21</v>
      </c>
      <c r="B316" s="292" t="s">
        <v>61</v>
      </c>
      <c r="C316" s="293"/>
      <c r="D316" s="294"/>
      <c r="E316" s="262">
        <v>1</v>
      </c>
      <c r="F316" s="263"/>
      <c r="G316" s="263"/>
      <c r="H316" s="179" t="s">
        <v>62</v>
      </c>
      <c r="I316" s="179" t="s">
        <v>60</v>
      </c>
    </row>
    <row r="317" spans="1:10" s="10" customFormat="1" ht="33.75" customHeight="1" x14ac:dyDescent="0.25">
      <c r="A317" s="7" t="s">
        <v>22</v>
      </c>
      <c r="B317" s="259" t="s">
        <v>66</v>
      </c>
      <c r="C317" s="282"/>
      <c r="D317" s="283"/>
      <c r="E317" s="237">
        <v>1</v>
      </c>
      <c r="F317" s="237"/>
      <c r="G317" s="238"/>
      <c r="H317" s="179" t="s">
        <v>35</v>
      </c>
      <c r="I317" s="179" t="s">
        <v>65</v>
      </c>
    </row>
    <row r="318" spans="1:10" s="10" customFormat="1" ht="33.75" customHeight="1" x14ac:dyDescent="0.25">
      <c r="A318" s="7" t="s">
        <v>23</v>
      </c>
      <c r="B318" s="267" t="s">
        <v>59</v>
      </c>
      <c r="C318" s="267"/>
      <c r="D318" s="267"/>
      <c r="E318" s="266">
        <v>1</v>
      </c>
      <c r="F318" s="266"/>
      <c r="G318" s="262"/>
      <c r="H318" s="179" t="s">
        <v>32</v>
      </c>
      <c r="I318" s="179" t="s">
        <v>58</v>
      </c>
    </row>
    <row r="319" spans="1:10" s="10" customFormat="1" ht="35.25" customHeight="1" x14ac:dyDescent="0.25">
      <c r="A319" s="7" t="s">
        <v>134</v>
      </c>
      <c r="B319" s="291" t="s">
        <v>82</v>
      </c>
      <c r="C319" s="291"/>
      <c r="D319" s="291"/>
      <c r="E319" s="274">
        <v>1</v>
      </c>
      <c r="F319" s="274"/>
      <c r="G319" s="275"/>
      <c r="H319" s="179" t="s">
        <v>35</v>
      </c>
      <c r="I319" s="180" t="s">
        <v>83</v>
      </c>
    </row>
    <row r="320" spans="1:10" s="10" customFormat="1" ht="15.75" x14ac:dyDescent="0.25">
      <c r="A320" s="7" t="s">
        <v>135</v>
      </c>
      <c r="B320" s="271" t="s">
        <v>127</v>
      </c>
      <c r="C320" s="272"/>
      <c r="D320" s="273"/>
      <c r="E320" s="274">
        <v>2</v>
      </c>
      <c r="F320" s="274"/>
      <c r="G320" s="275"/>
      <c r="H320" s="180" t="s">
        <v>85</v>
      </c>
      <c r="I320" s="180" t="s">
        <v>69</v>
      </c>
      <c r="J320" s="15"/>
    </row>
    <row r="321" spans="1:22" s="10" customFormat="1" ht="48.75" customHeight="1" x14ac:dyDescent="0.25">
      <c r="A321" s="7" t="s">
        <v>136</v>
      </c>
      <c r="B321" s="291" t="s">
        <v>86</v>
      </c>
      <c r="C321" s="291"/>
      <c r="D321" s="291"/>
      <c r="E321" s="274">
        <v>1</v>
      </c>
      <c r="F321" s="274"/>
      <c r="G321" s="275"/>
      <c r="H321" s="180" t="s">
        <v>87</v>
      </c>
      <c r="I321" s="180" t="s">
        <v>88</v>
      </c>
    </row>
    <row r="322" spans="1:22" s="10" customFormat="1" ht="27.75" customHeight="1" x14ac:dyDescent="0.25">
      <c r="A322" s="7" t="s">
        <v>137</v>
      </c>
      <c r="B322" s="291" t="s">
        <v>89</v>
      </c>
      <c r="C322" s="291"/>
      <c r="D322" s="291"/>
      <c r="E322" s="274">
        <v>2</v>
      </c>
      <c r="F322" s="274"/>
      <c r="G322" s="275"/>
      <c r="H322" s="180" t="s">
        <v>90</v>
      </c>
      <c r="I322" s="180" t="s">
        <v>88</v>
      </c>
      <c r="K322" s="15"/>
    </row>
    <row r="323" spans="1:22" s="10" customFormat="1" ht="39" customHeight="1" x14ac:dyDescent="0.25">
      <c r="A323" s="7" t="s">
        <v>138</v>
      </c>
      <c r="B323" s="291" t="s">
        <v>91</v>
      </c>
      <c r="C323" s="291"/>
      <c r="D323" s="291"/>
      <c r="E323" s="274">
        <v>1</v>
      </c>
      <c r="F323" s="274"/>
      <c r="G323" s="275"/>
      <c r="H323" s="179" t="s">
        <v>32</v>
      </c>
      <c r="I323" s="180" t="s">
        <v>88</v>
      </c>
      <c r="K323" s="15"/>
    </row>
    <row r="324" spans="1:22" s="10" customFormat="1" ht="36" customHeight="1" x14ac:dyDescent="0.25">
      <c r="A324" s="7" t="s">
        <v>139</v>
      </c>
      <c r="B324" s="295" t="s">
        <v>92</v>
      </c>
      <c r="C324" s="295"/>
      <c r="D324" s="295"/>
      <c r="E324" s="274">
        <v>1</v>
      </c>
      <c r="F324" s="274"/>
      <c r="G324" s="275"/>
      <c r="H324" s="179" t="s">
        <v>32</v>
      </c>
      <c r="I324" s="180" t="s">
        <v>88</v>
      </c>
      <c r="K324" s="15"/>
    </row>
    <row r="325" spans="1:22" s="215" customFormat="1" ht="36.75" customHeight="1" x14ac:dyDescent="0.25">
      <c r="A325" s="214" t="s">
        <v>140</v>
      </c>
      <c r="B325" s="305" t="s">
        <v>753</v>
      </c>
      <c r="C325" s="306"/>
      <c r="D325" s="307"/>
      <c r="E325" s="315">
        <v>1</v>
      </c>
      <c r="F325" s="316"/>
      <c r="G325" s="316"/>
      <c r="H325" s="22" t="s">
        <v>32</v>
      </c>
      <c r="I325" s="22" t="s">
        <v>88</v>
      </c>
      <c r="K325" s="216"/>
    </row>
    <row r="326" spans="1:22" s="10" customFormat="1" ht="51.75" customHeight="1" x14ac:dyDescent="0.25">
      <c r="A326" s="7" t="s">
        <v>141</v>
      </c>
      <c r="B326" s="296" t="s">
        <v>101</v>
      </c>
      <c r="C326" s="297"/>
      <c r="D326" s="298"/>
      <c r="E326" s="268">
        <v>1</v>
      </c>
      <c r="F326" s="269"/>
      <c r="G326" s="269"/>
      <c r="H326" s="180" t="s">
        <v>32</v>
      </c>
      <c r="I326" s="180" t="s">
        <v>100</v>
      </c>
      <c r="K326" s="15"/>
    </row>
    <row r="327" spans="1:22" s="10" customFormat="1" ht="68.25" customHeight="1" x14ac:dyDescent="0.25">
      <c r="A327" s="7" t="s">
        <v>142</v>
      </c>
      <c r="B327" s="271" t="s">
        <v>732</v>
      </c>
      <c r="C327" s="272"/>
      <c r="D327" s="273"/>
      <c r="E327" s="286">
        <v>1</v>
      </c>
      <c r="F327" s="287"/>
      <c r="G327" s="287"/>
      <c r="H327" s="2" t="s">
        <v>32</v>
      </c>
      <c r="I327" s="2" t="s">
        <v>100</v>
      </c>
      <c r="K327" s="15"/>
    </row>
    <row r="328" spans="1:22" s="10" customFormat="1" ht="36" customHeight="1" x14ac:dyDescent="0.25">
      <c r="A328" s="7" t="s">
        <v>143</v>
      </c>
      <c r="B328" s="271" t="s">
        <v>102</v>
      </c>
      <c r="C328" s="272"/>
      <c r="D328" s="273"/>
      <c r="E328" s="286">
        <v>1</v>
      </c>
      <c r="F328" s="287"/>
      <c r="G328" s="287"/>
      <c r="H328" s="2" t="s">
        <v>32</v>
      </c>
      <c r="I328" s="2" t="s">
        <v>97</v>
      </c>
      <c r="J328" s="15"/>
      <c r="K328" s="15"/>
    </row>
    <row r="329" spans="1:22" s="10" customFormat="1" ht="36" customHeight="1" x14ac:dyDescent="0.25">
      <c r="A329" s="7" t="s">
        <v>144</v>
      </c>
      <c r="B329" s="271" t="s">
        <v>122</v>
      </c>
      <c r="C329" s="272"/>
      <c r="D329" s="273"/>
      <c r="E329" s="286">
        <v>1</v>
      </c>
      <c r="F329" s="287"/>
      <c r="G329" s="287"/>
      <c r="H329" s="2" t="s">
        <v>32</v>
      </c>
      <c r="I329" s="2" t="s">
        <v>100</v>
      </c>
      <c r="K329" s="15"/>
    </row>
    <row r="330" spans="1:22" s="10" customFormat="1" ht="69" customHeight="1" x14ac:dyDescent="0.25">
      <c r="A330" s="7" t="s">
        <v>145</v>
      </c>
      <c r="B330" s="271" t="s">
        <v>733</v>
      </c>
      <c r="C330" s="272"/>
      <c r="D330" s="273"/>
      <c r="E330" s="275">
        <v>1</v>
      </c>
      <c r="F330" s="304"/>
      <c r="G330" s="304"/>
      <c r="H330" s="2" t="s">
        <v>32</v>
      </c>
      <c r="I330" s="2" t="s">
        <v>100</v>
      </c>
      <c r="K330" s="15"/>
    </row>
    <row r="331" spans="1:22" s="10" customFormat="1" ht="51.75" customHeight="1" x14ac:dyDescent="0.25">
      <c r="A331" s="7" t="s">
        <v>146</v>
      </c>
      <c r="B331" s="278" t="s">
        <v>103</v>
      </c>
      <c r="C331" s="279"/>
      <c r="D331" s="280"/>
      <c r="E331" s="286">
        <v>1</v>
      </c>
      <c r="F331" s="287"/>
      <c r="G331" s="287"/>
      <c r="H331" s="2" t="s">
        <v>32</v>
      </c>
      <c r="I331" s="2" t="s">
        <v>100</v>
      </c>
      <c r="J331" s="15"/>
      <c r="K331" s="15"/>
    </row>
    <row r="332" spans="1:22" s="10" customFormat="1" ht="36" customHeight="1" x14ac:dyDescent="0.25">
      <c r="A332" s="7" t="s">
        <v>147</v>
      </c>
      <c r="B332" s="278" t="s">
        <v>104</v>
      </c>
      <c r="C332" s="279"/>
      <c r="D332" s="280"/>
      <c r="E332" s="286">
        <v>1</v>
      </c>
      <c r="F332" s="287"/>
      <c r="G332" s="287"/>
      <c r="H332" s="2" t="s">
        <v>32</v>
      </c>
      <c r="I332" s="2" t="s">
        <v>100</v>
      </c>
      <c r="K332" s="15"/>
    </row>
    <row r="333" spans="1:22" ht="15.75" x14ac:dyDescent="0.25">
      <c r="A333" s="7" t="s">
        <v>739</v>
      </c>
      <c r="B333" s="271" t="s">
        <v>133</v>
      </c>
      <c r="C333" s="272"/>
      <c r="D333" s="273"/>
      <c r="E333" s="286">
        <v>2</v>
      </c>
      <c r="F333" s="303"/>
      <c r="G333" s="303"/>
      <c r="H333" s="180" t="s">
        <v>32</v>
      </c>
      <c r="I333" s="180" t="s">
        <v>153</v>
      </c>
    </row>
    <row r="334" spans="1:22" s="9" customFormat="1" ht="15" customHeight="1" x14ac:dyDescent="0.25">
      <c r="A334" s="245" t="s">
        <v>24</v>
      </c>
      <c r="B334" s="246"/>
      <c r="C334" s="246"/>
      <c r="D334" s="247"/>
      <c r="E334" s="251" t="s">
        <v>1</v>
      </c>
      <c r="F334" s="252"/>
      <c r="G334" s="252"/>
      <c r="H334" s="241" t="s">
        <v>0</v>
      </c>
      <c r="I334" s="241" t="s">
        <v>745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6"/>
      <c r="U334" s="6"/>
      <c r="V334" s="6"/>
    </row>
    <row r="335" spans="1:22" s="9" customFormat="1" ht="22.5" x14ac:dyDescent="0.25">
      <c r="A335" s="248"/>
      <c r="B335" s="249"/>
      <c r="C335" s="249"/>
      <c r="D335" s="250"/>
      <c r="E335" s="256">
        <f>SUM(E336:E351)</f>
        <v>18</v>
      </c>
      <c r="F335" s="257"/>
      <c r="G335" s="257"/>
      <c r="H335" s="241"/>
      <c r="I335" s="241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6"/>
      <c r="U335" s="6"/>
      <c r="V335" s="6"/>
    </row>
    <row r="336" spans="1:22" s="10" customFormat="1" ht="78.75" customHeight="1" x14ac:dyDescent="0.25">
      <c r="A336" s="214" t="s">
        <v>25</v>
      </c>
      <c r="B336" s="305" t="s">
        <v>767</v>
      </c>
      <c r="C336" s="313"/>
      <c r="D336" s="314"/>
      <c r="E336" s="315">
        <v>1</v>
      </c>
      <c r="F336" s="316"/>
      <c r="G336" s="316"/>
      <c r="H336" s="22" t="s">
        <v>32</v>
      </c>
      <c r="I336" s="22" t="s">
        <v>735</v>
      </c>
      <c r="J336" s="162"/>
    </row>
    <row r="337" spans="1:22" s="10" customFormat="1" ht="45" customHeight="1" x14ac:dyDescent="0.25">
      <c r="A337" s="7" t="s">
        <v>26</v>
      </c>
      <c r="B337" s="259" t="s">
        <v>42</v>
      </c>
      <c r="C337" s="260"/>
      <c r="D337" s="261"/>
      <c r="E337" s="262">
        <v>1</v>
      </c>
      <c r="F337" s="263"/>
      <c r="G337" s="263"/>
      <c r="H337" s="179" t="s">
        <v>32</v>
      </c>
      <c r="I337" s="179" t="s">
        <v>43</v>
      </c>
    </row>
    <row r="338" spans="1:22" s="10" customFormat="1" ht="54.75" customHeight="1" x14ac:dyDescent="0.25">
      <c r="A338" s="7" t="s">
        <v>27</v>
      </c>
      <c r="B338" s="259" t="s">
        <v>55</v>
      </c>
      <c r="C338" s="260"/>
      <c r="D338" s="261"/>
      <c r="E338" s="264">
        <v>1</v>
      </c>
      <c r="F338" s="265"/>
      <c r="G338" s="265"/>
      <c r="H338" s="179" t="s">
        <v>32</v>
      </c>
      <c r="I338" s="179" t="s">
        <v>49</v>
      </c>
      <c r="J338" s="15"/>
    </row>
    <row r="339" spans="1:22" s="10" customFormat="1" ht="35.25" customHeight="1" x14ac:dyDescent="0.25">
      <c r="A339" s="7" t="s">
        <v>68</v>
      </c>
      <c r="B339" s="335" t="s">
        <v>77</v>
      </c>
      <c r="C339" s="300"/>
      <c r="D339" s="301"/>
      <c r="E339" s="302">
        <v>2</v>
      </c>
      <c r="F339" s="300"/>
      <c r="G339" s="300"/>
      <c r="H339" s="18" t="s">
        <v>78</v>
      </c>
      <c r="I339" s="18" t="s">
        <v>81</v>
      </c>
    </row>
    <row r="340" spans="1:22" s="10" customFormat="1" ht="36.75" customHeight="1" x14ac:dyDescent="0.25">
      <c r="A340" s="7" t="s">
        <v>94</v>
      </c>
      <c r="B340" s="259" t="s">
        <v>93</v>
      </c>
      <c r="C340" s="327"/>
      <c r="D340" s="328"/>
      <c r="E340" s="274">
        <v>1</v>
      </c>
      <c r="F340" s="274"/>
      <c r="G340" s="275"/>
      <c r="H340" s="179" t="s">
        <v>32</v>
      </c>
      <c r="I340" s="180" t="s">
        <v>88</v>
      </c>
      <c r="J340" s="15"/>
    </row>
    <row r="341" spans="1:22" s="10" customFormat="1" ht="48.6" customHeight="1" x14ac:dyDescent="0.25">
      <c r="A341" s="7" t="s">
        <v>95</v>
      </c>
      <c r="B341" s="271" t="s">
        <v>741</v>
      </c>
      <c r="C341" s="336"/>
      <c r="D341" s="337"/>
      <c r="E341" s="321">
        <v>1</v>
      </c>
      <c r="F341" s="321"/>
      <c r="G341" s="322"/>
      <c r="H341" s="22" t="s">
        <v>32</v>
      </c>
      <c r="I341" s="180" t="s">
        <v>88</v>
      </c>
    </row>
    <row r="342" spans="1:22" s="10" customFormat="1" ht="57.75" customHeight="1" x14ac:dyDescent="0.25">
      <c r="A342" s="7" t="s">
        <v>109</v>
      </c>
      <c r="B342" s="332" t="s">
        <v>149</v>
      </c>
      <c r="C342" s="333"/>
      <c r="D342" s="334"/>
      <c r="E342" s="321">
        <v>1</v>
      </c>
      <c r="F342" s="321"/>
      <c r="G342" s="322"/>
      <c r="H342" s="22" t="s">
        <v>150</v>
      </c>
      <c r="I342" s="180" t="s">
        <v>88</v>
      </c>
    </row>
    <row r="343" spans="1:22" s="10" customFormat="1" ht="81" customHeight="1" x14ac:dyDescent="0.25">
      <c r="A343" s="7" t="s">
        <v>110</v>
      </c>
      <c r="B343" s="332" t="s">
        <v>99</v>
      </c>
      <c r="C343" s="333"/>
      <c r="D343" s="334"/>
      <c r="E343" s="275">
        <v>1</v>
      </c>
      <c r="F343" s="304"/>
      <c r="G343" s="304"/>
      <c r="H343" s="14" t="s">
        <v>32</v>
      </c>
      <c r="I343" s="180" t="s">
        <v>97</v>
      </c>
    </row>
    <row r="344" spans="1:22" s="10" customFormat="1" ht="50.25" customHeight="1" x14ac:dyDescent="0.25">
      <c r="A344" s="7" t="s">
        <v>111</v>
      </c>
      <c r="B344" s="271" t="s">
        <v>731</v>
      </c>
      <c r="C344" s="272"/>
      <c r="D344" s="273"/>
      <c r="E344" s="329">
        <v>1</v>
      </c>
      <c r="F344" s="330"/>
      <c r="G344" s="330"/>
      <c r="H344" s="14" t="s">
        <v>32</v>
      </c>
      <c r="I344" s="180" t="s">
        <v>100</v>
      </c>
      <c r="J344" s="15"/>
    </row>
    <row r="345" spans="1:22" s="9" customFormat="1" ht="33.75" customHeight="1" x14ac:dyDescent="0.25">
      <c r="A345" s="7" t="s">
        <v>112</v>
      </c>
      <c r="B345" s="267" t="s">
        <v>128</v>
      </c>
      <c r="C345" s="267"/>
      <c r="D345" s="267"/>
      <c r="E345" s="266">
        <v>1</v>
      </c>
      <c r="F345" s="266"/>
      <c r="G345" s="262"/>
      <c r="H345" s="179" t="s">
        <v>39</v>
      </c>
      <c r="I345" s="179" t="s">
        <v>33</v>
      </c>
      <c r="J345" s="17"/>
    </row>
    <row r="346" spans="1:22" s="10" customFormat="1" ht="68.25" customHeight="1" x14ac:dyDescent="0.25">
      <c r="A346" s="7" t="s">
        <v>113</v>
      </c>
      <c r="B346" s="271" t="s">
        <v>72</v>
      </c>
      <c r="C346" s="272"/>
      <c r="D346" s="273"/>
      <c r="E346" s="275">
        <v>1</v>
      </c>
      <c r="F346" s="304"/>
      <c r="G346" s="304"/>
      <c r="H346" s="2" t="s">
        <v>84</v>
      </c>
      <c r="I346" s="180" t="s">
        <v>73</v>
      </c>
    </row>
    <row r="347" spans="1:22" s="10" customFormat="1" ht="64.5" customHeight="1" x14ac:dyDescent="0.25">
      <c r="A347" s="7" t="s">
        <v>114</v>
      </c>
      <c r="B347" s="271" t="s">
        <v>74</v>
      </c>
      <c r="C347" s="272"/>
      <c r="D347" s="273"/>
      <c r="E347" s="275">
        <v>1</v>
      </c>
      <c r="F347" s="304"/>
      <c r="G347" s="304"/>
      <c r="H347" s="2" t="s">
        <v>75</v>
      </c>
      <c r="I347" s="180" t="s">
        <v>73</v>
      </c>
    </row>
    <row r="348" spans="1:22" s="10" customFormat="1" ht="68.25" customHeight="1" x14ac:dyDescent="0.25">
      <c r="A348" s="7" t="s">
        <v>115</v>
      </c>
      <c r="B348" s="291" t="s">
        <v>123</v>
      </c>
      <c r="C348" s="291"/>
      <c r="D348" s="291"/>
      <c r="E348" s="275">
        <v>1</v>
      </c>
      <c r="F348" s="304"/>
      <c r="G348" s="304"/>
      <c r="H348" s="2" t="s">
        <v>75</v>
      </c>
      <c r="I348" s="180" t="s">
        <v>73</v>
      </c>
    </row>
    <row r="349" spans="1:22" s="10" customFormat="1" ht="51.75" customHeight="1" x14ac:dyDescent="0.25">
      <c r="A349" s="7" t="s">
        <v>148</v>
      </c>
      <c r="B349" s="295" t="s">
        <v>76</v>
      </c>
      <c r="C349" s="295"/>
      <c r="D349" s="295"/>
      <c r="E349" s="321">
        <v>1</v>
      </c>
      <c r="F349" s="321"/>
      <c r="G349" s="322"/>
      <c r="H349" s="180" t="s">
        <v>32</v>
      </c>
      <c r="I349" s="180" t="s">
        <v>73</v>
      </c>
    </row>
    <row r="350" spans="1:22" s="10" customFormat="1" ht="36.75" customHeight="1" x14ac:dyDescent="0.25">
      <c r="A350" s="7" t="s">
        <v>151</v>
      </c>
      <c r="B350" s="271" t="s">
        <v>131</v>
      </c>
      <c r="C350" s="272"/>
      <c r="D350" s="273"/>
      <c r="E350" s="321">
        <v>1</v>
      </c>
      <c r="F350" s="321"/>
      <c r="G350" s="322"/>
      <c r="H350" s="180" t="s">
        <v>32</v>
      </c>
      <c r="I350" s="180" t="s">
        <v>153</v>
      </c>
    </row>
    <row r="351" spans="1:22" s="10" customFormat="1" ht="33" customHeight="1" x14ac:dyDescent="0.25">
      <c r="A351" s="7" t="s">
        <v>152</v>
      </c>
      <c r="B351" s="259" t="s">
        <v>130</v>
      </c>
      <c r="C351" s="289"/>
      <c r="D351" s="290"/>
      <c r="E351" s="325">
        <v>2</v>
      </c>
      <c r="F351" s="326"/>
      <c r="G351" s="326"/>
      <c r="H351" s="179" t="s">
        <v>32</v>
      </c>
      <c r="I351" s="180" t="s">
        <v>153</v>
      </c>
      <c r="J351" s="15"/>
    </row>
    <row r="352" spans="1:22" s="9" customFormat="1" ht="15" customHeight="1" x14ac:dyDescent="0.25">
      <c r="A352" s="245" t="s">
        <v>29</v>
      </c>
      <c r="B352" s="246"/>
      <c r="C352" s="246"/>
      <c r="D352" s="247"/>
      <c r="E352" s="251" t="s">
        <v>1</v>
      </c>
      <c r="F352" s="252"/>
      <c r="G352" s="253"/>
      <c r="H352" s="254" t="s">
        <v>0</v>
      </c>
      <c r="I352" s="254" t="s">
        <v>745</v>
      </c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6"/>
      <c r="U352" s="6"/>
      <c r="V352" s="6"/>
    </row>
    <row r="353" spans="1:23" s="9" customFormat="1" ht="22.5" x14ac:dyDescent="0.25">
      <c r="A353" s="248"/>
      <c r="B353" s="249"/>
      <c r="C353" s="249"/>
      <c r="D353" s="250"/>
      <c r="E353" s="256">
        <f>SUM(E354:E359)</f>
        <v>10</v>
      </c>
      <c r="F353" s="257"/>
      <c r="G353" s="258"/>
      <c r="H353" s="255"/>
      <c r="I353" s="25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6"/>
      <c r="U353" s="6"/>
      <c r="V353" s="6"/>
    </row>
    <row r="354" spans="1:23" s="10" customFormat="1" ht="15.75" customHeight="1" x14ac:dyDescent="0.25">
      <c r="A354" s="1" t="s">
        <v>30</v>
      </c>
      <c r="B354" s="259" t="s">
        <v>48</v>
      </c>
      <c r="C354" s="317"/>
      <c r="D354" s="318"/>
      <c r="E354" s="262">
        <v>1</v>
      </c>
      <c r="F354" s="263"/>
      <c r="G354" s="319"/>
      <c r="H354" s="96" t="s">
        <v>32</v>
      </c>
      <c r="I354" s="96" t="s">
        <v>44</v>
      </c>
    </row>
    <row r="355" spans="1:23" s="10" customFormat="1" ht="15.75" x14ac:dyDescent="0.25">
      <c r="A355" s="1" t="s">
        <v>31</v>
      </c>
      <c r="B355" s="271" t="s">
        <v>70</v>
      </c>
      <c r="C355" s="272"/>
      <c r="D355" s="273"/>
      <c r="E355" s="275">
        <v>1</v>
      </c>
      <c r="F355" s="304"/>
      <c r="G355" s="320"/>
      <c r="H355" s="96" t="s">
        <v>32</v>
      </c>
      <c r="I355" s="95" t="s">
        <v>71</v>
      </c>
    </row>
    <row r="356" spans="1:23" s="10" customFormat="1" ht="30.75" customHeight="1" x14ac:dyDescent="0.25">
      <c r="A356" s="1" t="s">
        <v>105</v>
      </c>
      <c r="B356" s="271" t="s">
        <v>96</v>
      </c>
      <c r="C356" s="272"/>
      <c r="D356" s="273"/>
      <c r="E356" s="16">
        <v>1</v>
      </c>
      <c r="F356" s="288">
        <v>4000</v>
      </c>
      <c r="G356" s="288"/>
      <c r="H356" s="95" t="s">
        <v>32</v>
      </c>
      <c r="I356" s="95" t="s">
        <v>97</v>
      </c>
    </row>
    <row r="357" spans="1:23" s="10" customFormat="1" ht="33" customHeight="1" x14ac:dyDescent="0.25">
      <c r="A357" s="1" t="s">
        <v>106</v>
      </c>
      <c r="B357" s="271" t="s">
        <v>98</v>
      </c>
      <c r="C357" s="272"/>
      <c r="D357" s="273"/>
      <c r="E357" s="329">
        <v>1</v>
      </c>
      <c r="F357" s="330"/>
      <c r="G357" s="331"/>
      <c r="H357" s="95" t="s">
        <v>32</v>
      </c>
      <c r="I357" s="95" t="s">
        <v>97</v>
      </c>
    </row>
    <row r="358" spans="1:23" s="10" customFormat="1" ht="33.75" customHeight="1" x14ac:dyDescent="0.25">
      <c r="A358" s="1" t="s">
        <v>107</v>
      </c>
      <c r="B358" s="242" t="s">
        <v>63</v>
      </c>
      <c r="C358" s="242"/>
      <c r="D358" s="242"/>
      <c r="E358" s="238">
        <v>1</v>
      </c>
      <c r="F358" s="243"/>
      <c r="G358" s="244"/>
      <c r="H358" s="96" t="s">
        <v>32</v>
      </c>
      <c r="I358" s="96" t="s">
        <v>60</v>
      </c>
    </row>
    <row r="359" spans="1:23" s="10" customFormat="1" ht="18" customHeight="1" x14ac:dyDescent="0.25">
      <c r="A359" s="7" t="s">
        <v>108</v>
      </c>
      <c r="B359" s="259" t="s">
        <v>730</v>
      </c>
      <c r="C359" s="317"/>
      <c r="D359" s="318"/>
      <c r="E359" s="238">
        <v>5</v>
      </c>
      <c r="F359" s="323"/>
      <c r="G359" s="324"/>
      <c r="H359" s="96" t="s">
        <v>32</v>
      </c>
      <c r="I359" s="95" t="s">
        <v>153</v>
      </c>
    </row>
    <row r="360" spans="1:23" s="10" customFormat="1" ht="22.5" x14ac:dyDescent="0.3">
      <c r="A360" s="308" t="s">
        <v>28</v>
      </c>
      <c r="B360" s="309"/>
      <c r="C360" s="309"/>
      <c r="D360" s="309"/>
      <c r="E360" s="310">
        <f>SUM(E298,E335,E353)</f>
        <v>69</v>
      </c>
      <c r="F360" s="311"/>
      <c r="G360" s="312"/>
      <c r="H360" s="12"/>
      <c r="I360" s="12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</sheetData>
  <mergeCells count="510">
    <mergeCell ref="J259:K259"/>
    <mergeCell ref="B218:D218"/>
    <mergeCell ref="B219:D219"/>
    <mergeCell ref="F218:G218"/>
    <mergeCell ref="F219:G219"/>
    <mergeCell ref="A296:I296"/>
    <mergeCell ref="E234:G234"/>
    <mergeCell ref="A234:D234"/>
    <mergeCell ref="B233:D233"/>
    <mergeCell ref="B292:D292"/>
    <mergeCell ref="E292:G292"/>
    <mergeCell ref="B293:D293"/>
    <mergeCell ref="E293:G293"/>
    <mergeCell ref="B294:D294"/>
    <mergeCell ref="E294:G294"/>
    <mergeCell ref="A295:D295"/>
    <mergeCell ref="E295:G295"/>
    <mergeCell ref="B291:D291"/>
    <mergeCell ref="E291:G291"/>
    <mergeCell ref="B281:D281"/>
    <mergeCell ref="E281:G281"/>
    <mergeCell ref="B289:D289"/>
    <mergeCell ref="E289:G289"/>
    <mergeCell ref="B290:D290"/>
    <mergeCell ref="A1:I1"/>
    <mergeCell ref="A3:I3"/>
    <mergeCell ref="A121:I121"/>
    <mergeCell ref="B164:I164"/>
    <mergeCell ref="B174:I174"/>
    <mergeCell ref="B176:I176"/>
    <mergeCell ref="B178:I178"/>
    <mergeCell ref="F227:G227"/>
    <mergeCell ref="F228:G228"/>
    <mergeCell ref="F217:G217"/>
    <mergeCell ref="B226:D226"/>
    <mergeCell ref="F226:G226"/>
    <mergeCell ref="B225:D225"/>
    <mergeCell ref="F225:G225"/>
    <mergeCell ref="B220:D220"/>
    <mergeCell ref="F220:G220"/>
    <mergeCell ref="B221:D221"/>
    <mergeCell ref="F221:G221"/>
    <mergeCell ref="B222:D222"/>
    <mergeCell ref="F222:G222"/>
    <mergeCell ref="B223:D223"/>
    <mergeCell ref="F223:G223"/>
    <mergeCell ref="B224:D224"/>
    <mergeCell ref="B214:D214"/>
    <mergeCell ref="E325:G325"/>
    <mergeCell ref="F233:G233"/>
    <mergeCell ref="B227:D227"/>
    <mergeCell ref="B228:D228"/>
    <mergeCell ref="B229:D229"/>
    <mergeCell ref="B230:D230"/>
    <mergeCell ref="B231:D231"/>
    <mergeCell ref="B232:D232"/>
    <mergeCell ref="F231:G231"/>
    <mergeCell ref="F232:G232"/>
    <mergeCell ref="A235:I235"/>
    <mergeCell ref="B284:D284"/>
    <mergeCell ref="E284:G284"/>
    <mergeCell ref="B285:D285"/>
    <mergeCell ref="E285:G285"/>
    <mergeCell ref="B286:D286"/>
    <mergeCell ref="E286:G286"/>
    <mergeCell ref="B287:D287"/>
    <mergeCell ref="E287:G287"/>
    <mergeCell ref="B288:D288"/>
    <mergeCell ref="E288:G288"/>
    <mergeCell ref="B279:D279"/>
    <mergeCell ref="E279:G279"/>
    <mergeCell ref="E290:G290"/>
    <mergeCell ref="F214:G214"/>
    <mergeCell ref="B215:D215"/>
    <mergeCell ref="F215:G215"/>
    <mergeCell ref="B216:D216"/>
    <mergeCell ref="F216:G216"/>
    <mergeCell ref="B217:D217"/>
    <mergeCell ref="F229:G229"/>
    <mergeCell ref="F230:G230"/>
    <mergeCell ref="F224:G224"/>
    <mergeCell ref="A29:D29"/>
    <mergeCell ref="A42:D42"/>
    <mergeCell ref="A101:D101"/>
    <mergeCell ref="A120:D120"/>
    <mergeCell ref="A212:D213"/>
    <mergeCell ref="F212:G212"/>
    <mergeCell ref="B185:D185"/>
    <mergeCell ref="E185:G185"/>
    <mergeCell ref="B186:D186"/>
    <mergeCell ref="E186:G186"/>
    <mergeCell ref="B187:D187"/>
    <mergeCell ref="E187:G187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75:D175"/>
    <mergeCell ref="E175:G175"/>
    <mergeCell ref="A122:D123"/>
    <mergeCell ref="F122:G122"/>
    <mergeCell ref="H212:H213"/>
    <mergeCell ref="I212:I213"/>
    <mergeCell ref="F213:G213"/>
    <mergeCell ref="B196:D196"/>
    <mergeCell ref="E196:G196"/>
    <mergeCell ref="B197:D197"/>
    <mergeCell ref="E197:G197"/>
    <mergeCell ref="B191:D191"/>
    <mergeCell ref="E191:G191"/>
    <mergeCell ref="A192:D193"/>
    <mergeCell ref="E192:G192"/>
    <mergeCell ref="H192:H193"/>
    <mergeCell ref="H122:H123"/>
    <mergeCell ref="I122:I123"/>
    <mergeCell ref="F123:G123"/>
    <mergeCell ref="E200:G200"/>
    <mergeCell ref="B201:D201"/>
    <mergeCell ref="E201:G201"/>
    <mergeCell ref="B202:D202"/>
    <mergeCell ref="E202:G202"/>
    <mergeCell ref="I192:I193"/>
    <mergeCell ref="E193:G193"/>
    <mergeCell ref="B194:D194"/>
    <mergeCell ref="E194:G194"/>
    <mergeCell ref="B195:D195"/>
    <mergeCell ref="E195:G195"/>
    <mergeCell ref="B188:D188"/>
    <mergeCell ref="E188:G188"/>
    <mergeCell ref="B189:D189"/>
    <mergeCell ref="E189:G189"/>
    <mergeCell ref="B177:D177"/>
    <mergeCell ref="E177:G177"/>
    <mergeCell ref="B179:D179"/>
    <mergeCell ref="E179:G179"/>
    <mergeCell ref="B180:D180"/>
    <mergeCell ref="E180:G180"/>
    <mergeCell ref="A27:A28"/>
    <mergeCell ref="B27:B28"/>
    <mergeCell ref="C27:C28"/>
    <mergeCell ref="D27:D28"/>
    <mergeCell ref="E27:E28"/>
    <mergeCell ref="F27:G27"/>
    <mergeCell ref="H27:H28"/>
    <mergeCell ref="I27:I28"/>
    <mergeCell ref="A26:I26"/>
    <mergeCell ref="A5:A6"/>
    <mergeCell ref="B5:B6"/>
    <mergeCell ref="C5:C6"/>
    <mergeCell ref="D5:D6"/>
    <mergeCell ref="E5:E6"/>
    <mergeCell ref="F5:G5"/>
    <mergeCell ref="H5:H6"/>
    <mergeCell ref="I5:I6"/>
    <mergeCell ref="A4:I4"/>
    <mergeCell ref="A25:D25"/>
    <mergeCell ref="B208:D208"/>
    <mergeCell ref="E208:G208"/>
    <mergeCell ref="B209:D209"/>
    <mergeCell ref="E209:G209"/>
    <mergeCell ref="B210:D210"/>
    <mergeCell ref="E210:G210"/>
    <mergeCell ref="B211:D211"/>
    <mergeCell ref="E211:G211"/>
    <mergeCell ref="B203:D203"/>
    <mergeCell ref="E203:G203"/>
    <mergeCell ref="B204:D204"/>
    <mergeCell ref="E204:G204"/>
    <mergeCell ref="B205:D205"/>
    <mergeCell ref="E205:G205"/>
    <mergeCell ref="B206:D206"/>
    <mergeCell ref="E206:G206"/>
    <mergeCell ref="B207:D207"/>
    <mergeCell ref="E207:G207"/>
    <mergeCell ref="B198:D198"/>
    <mergeCell ref="E198:G198"/>
    <mergeCell ref="B199:D199"/>
    <mergeCell ref="E199:G199"/>
    <mergeCell ref="B200:D200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H162:H163"/>
    <mergeCell ref="E162:G162"/>
    <mergeCell ref="B168:D168"/>
    <mergeCell ref="E168:G168"/>
    <mergeCell ref="B169:D169"/>
    <mergeCell ref="E169:G169"/>
    <mergeCell ref="I162:I163"/>
    <mergeCell ref="E163:G163"/>
    <mergeCell ref="B165:D165"/>
    <mergeCell ref="E165:G165"/>
    <mergeCell ref="B166:D166"/>
    <mergeCell ref="E166:G166"/>
    <mergeCell ref="B167:D167"/>
    <mergeCell ref="E167:G167"/>
    <mergeCell ref="H155:H156"/>
    <mergeCell ref="I155:I156"/>
    <mergeCell ref="F156:G156"/>
    <mergeCell ref="B157:D157"/>
    <mergeCell ref="F157:G157"/>
    <mergeCell ref="B158:D158"/>
    <mergeCell ref="F158:G158"/>
    <mergeCell ref="B159:D159"/>
    <mergeCell ref="F159:G159"/>
    <mergeCell ref="A155:D156"/>
    <mergeCell ref="F155:G155"/>
    <mergeCell ref="B160:D160"/>
    <mergeCell ref="F160:G160"/>
    <mergeCell ref="B161:D161"/>
    <mergeCell ref="F161:G161"/>
    <mergeCell ref="A162:D163"/>
    <mergeCell ref="B280:D280"/>
    <mergeCell ref="E280:G280"/>
    <mergeCell ref="B282:D282"/>
    <mergeCell ref="E282:G282"/>
    <mergeCell ref="B283:D283"/>
    <mergeCell ref="E283:G28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D278"/>
    <mergeCell ref="E278:G278"/>
    <mergeCell ref="I268:I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65:D265"/>
    <mergeCell ref="E265:G265"/>
    <mergeCell ref="B266:D266"/>
    <mergeCell ref="E266:G266"/>
    <mergeCell ref="B267:D267"/>
    <mergeCell ref="E267:G267"/>
    <mergeCell ref="A268:D269"/>
    <mergeCell ref="E268:G268"/>
    <mergeCell ref="H268:H26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55:D255"/>
    <mergeCell ref="E255:G255"/>
    <mergeCell ref="B256:D256"/>
    <mergeCell ref="E256:G256"/>
    <mergeCell ref="B257:D257"/>
    <mergeCell ref="E257:G257"/>
    <mergeCell ref="B258:D258"/>
    <mergeCell ref="E258:G258"/>
    <mergeCell ref="B259:D259"/>
    <mergeCell ref="E259:G259"/>
    <mergeCell ref="B250:D250"/>
    <mergeCell ref="E250:G250"/>
    <mergeCell ref="B251:D251"/>
    <mergeCell ref="E251:G251"/>
    <mergeCell ref="B252:D252"/>
    <mergeCell ref="E252:G252"/>
    <mergeCell ref="B253:D253"/>
    <mergeCell ref="E253:G253"/>
    <mergeCell ref="B254:D254"/>
    <mergeCell ref="E254:G254"/>
    <mergeCell ref="B245:D245"/>
    <mergeCell ref="E245:G245"/>
    <mergeCell ref="B246:D246"/>
    <mergeCell ref="E246:G246"/>
    <mergeCell ref="B247:D247"/>
    <mergeCell ref="E247:G247"/>
    <mergeCell ref="B248:D248"/>
    <mergeCell ref="E248:G248"/>
    <mergeCell ref="B249:D249"/>
    <mergeCell ref="E249:G249"/>
    <mergeCell ref="B240:D240"/>
    <mergeCell ref="E240:G240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A236:D237"/>
    <mergeCell ref="E236:G236"/>
    <mergeCell ref="H236:H237"/>
    <mergeCell ref="I236:I237"/>
    <mergeCell ref="E237:G237"/>
    <mergeCell ref="B238:D238"/>
    <mergeCell ref="E238:G238"/>
    <mergeCell ref="B239:D239"/>
    <mergeCell ref="E239:G239"/>
    <mergeCell ref="E340:G340"/>
    <mergeCell ref="E357:G357"/>
    <mergeCell ref="B343:D343"/>
    <mergeCell ref="E343:G343"/>
    <mergeCell ref="B344:D344"/>
    <mergeCell ref="E344:G344"/>
    <mergeCell ref="B339:D339"/>
    <mergeCell ref="E339:G339"/>
    <mergeCell ref="B342:D342"/>
    <mergeCell ref="B341:D341"/>
    <mergeCell ref="E341:G341"/>
    <mergeCell ref="E342:G342"/>
    <mergeCell ref="A360:D360"/>
    <mergeCell ref="E360:G360"/>
    <mergeCell ref="B336:D336"/>
    <mergeCell ref="E336:G336"/>
    <mergeCell ref="B354:D354"/>
    <mergeCell ref="E354:G354"/>
    <mergeCell ref="B355:D355"/>
    <mergeCell ref="E355:G355"/>
    <mergeCell ref="B347:D347"/>
    <mergeCell ref="E347:G347"/>
    <mergeCell ref="B348:D348"/>
    <mergeCell ref="E348:G348"/>
    <mergeCell ref="B349:D349"/>
    <mergeCell ref="B346:D346"/>
    <mergeCell ref="E346:G346"/>
    <mergeCell ref="E349:G349"/>
    <mergeCell ref="B356:D356"/>
    <mergeCell ref="B350:D350"/>
    <mergeCell ref="E350:G350"/>
    <mergeCell ref="E359:G359"/>
    <mergeCell ref="B359:D359"/>
    <mergeCell ref="B357:D357"/>
    <mergeCell ref="E351:G351"/>
    <mergeCell ref="B340:D340"/>
    <mergeCell ref="B307:D307"/>
    <mergeCell ref="E307:G307"/>
    <mergeCell ref="A334:D335"/>
    <mergeCell ref="E303:G303"/>
    <mergeCell ref="B304:D304"/>
    <mergeCell ref="E304:G304"/>
    <mergeCell ref="E314:G314"/>
    <mergeCell ref="B316:D316"/>
    <mergeCell ref="B324:D324"/>
    <mergeCell ref="E324:G324"/>
    <mergeCell ref="B326:D326"/>
    <mergeCell ref="B327:D327"/>
    <mergeCell ref="B328:D328"/>
    <mergeCell ref="B329:D329"/>
    <mergeCell ref="B313:D313"/>
    <mergeCell ref="E313:G313"/>
    <mergeCell ref="B319:D319"/>
    <mergeCell ref="E327:G327"/>
    <mergeCell ref="E328:G328"/>
    <mergeCell ref="E329:G329"/>
    <mergeCell ref="E333:G333"/>
    <mergeCell ref="E335:G335"/>
    <mergeCell ref="E330:G330"/>
    <mergeCell ref="B325:D325"/>
    <mergeCell ref="E331:G331"/>
    <mergeCell ref="E332:G332"/>
    <mergeCell ref="E297:G297"/>
    <mergeCell ref="F356:G356"/>
    <mergeCell ref="B351:D351"/>
    <mergeCell ref="E319:G319"/>
    <mergeCell ref="B321:D321"/>
    <mergeCell ref="E321:G321"/>
    <mergeCell ref="B322:D322"/>
    <mergeCell ref="E322:G322"/>
    <mergeCell ref="B323:D323"/>
    <mergeCell ref="E323:G323"/>
    <mergeCell ref="B317:D317"/>
    <mergeCell ref="E317:G317"/>
    <mergeCell ref="E315:G315"/>
    <mergeCell ref="B318:D318"/>
    <mergeCell ref="E318:G318"/>
    <mergeCell ref="E316:G316"/>
    <mergeCell ref="B315:D315"/>
    <mergeCell ref="B333:D333"/>
    <mergeCell ref="B301:D301"/>
    <mergeCell ref="E301:G301"/>
    <mergeCell ref="B302:D302"/>
    <mergeCell ref="E302:G302"/>
    <mergeCell ref="A2:H2"/>
    <mergeCell ref="H334:H335"/>
    <mergeCell ref="E298:G298"/>
    <mergeCell ref="H297:H298"/>
    <mergeCell ref="A297:D298"/>
    <mergeCell ref="E310:G310"/>
    <mergeCell ref="B309:D309"/>
    <mergeCell ref="E309:G309"/>
    <mergeCell ref="B306:D306"/>
    <mergeCell ref="E306:G306"/>
    <mergeCell ref="E305:G305"/>
    <mergeCell ref="B303:D303"/>
    <mergeCell ref="B320:D320"/>
    <mergeCell ref="E320:G320"/>
    <mergeCell ref="B312:D312"/>
    <mergeCell ref="E312:G312"/>
    <mergeCell ref="B314:D314"/>
    <mergeCell ref="B299:D299"/>
    <mergeCell ref="B330:D330"/>
    <mergeCell ref="B331:D331"/>
    <mergeCell ref="B332:D332"/>
    <mergeCell ref="B190:D190"/>
    <mergeCell ref="E190:G190"/>
    <mergeCell ref="B300:D300"/>
    <mergeCell ref="I334:I335"/>
    <mergeCell ref="B358:D358"/>
    <mergeCell ref="E358:G358"/>
    <mergeCell ref="A352:D353"/>
    <mergeCell ref="E352:G352"/>
    <mergeCell ref="H352:H353"/>
    <mergeCell ref="I352:I353"/>
    <mergeCell ref="E353:G353"/>
    <mergeCell ref="I297:I298"/>
    <mergeCell ref="B337:D337"/>
    <mergeCell ref="E337:G337"/>
    <mergeCell ref="B338:D338"/>
    <mergeCell ref="E338:G338"/>
    <mergeCell ref="E334:G334"/>
    <mergeCell ref="E299:G299"/>
    <mergeCell ref="B345:D345"/>
    <mergeCell ref="E345:G345"/>
    <mergeCell ref="B308:D308"/>
    <mergeCell ref="E308:G308"/>
    <mergeCell ref="B310:D310"/>
    <mergeCell ref="B311:D311"/>
    <mergeCell ref="E311:G311"/>
    <mergeCell ref="B305:D305"/>
    <mergeCell ref="E326:G326"/>
    <mergeCell ref="E300:G300"/>
    <mergeCell ref="B124:D124"/>
    <mergeCell ref="F124:G124"/>
    <mergeCell ref="B125:D125"/>
    <mergeCell ref="F125:G125"/>
    <mergeCell ref="B126:D126"/>
    <mergeCell ref="F126:G126"/>
    <mergeCell ref="B127:D127"/>
    <mergeCell ref="F127:G127"/>
    <mergeCell ref="B128:D128"/>
    <mergeCell ref="F128:G128"/>
    <mergeCell ref="B129:D129"/>
    <mergeCell ref="F129:G129"/>
    <mergeCell ref="B130:D130"/>
    <mergeCell ref="F130:G130"/>
    <mergeCell ref="B131:D131"/>
    <mergeCell ref="F131:G131"/>
    <mergeCell ref="B132:D132"/>
    <mergeCell ref="F132:G132"/>
    <mergeCell ref="B133:D133"/>
    <mergeCell ref="F133:G133"/>
    <mergeCell ref="B134:D134"/>
    <mergeCell ref="F134:G134"/>
    <mergeCell ref="B135:D135"/>
    <mergeCell ref="F135:G135"/>
    <mergeCell ref="B136:D136"/>
    <mergeCell ref="F136:G136"/>
    <mergeCell ref="B137:D137"/>
    <mergeCell ref="F137:G137"/>
    <mergeCell ref="B138:D138"/>
    <mergeCell ref="F138:G138"/>
    <mergeCell ref="B139:D139"/>
    <mergeCell ref="F139:G139"/>
    <mergeCell ref="B140:D140"/>
    <mergeCell ref="F140:G140"/>
    <mergeCell ref="B141:D141"/>
    <mergeCell ref="F141:G141"/>
    <mergeCell ref="B142:D142"/>
    <mergeCell ref="F142:G142"/>
    <mergeCell ref="B143:D143"/>
    <mergeCell ref="F143:G143"/>
    <mergeCell ref="B144:D144"/>
    <mergeCell ref="F144:G144"/>
    <mergeCell ref="B145:D145"/>
    <mergeCell ref="F145:G145"/>
    <mergeCell ref="B146:D146"/>
    <mergeCell ref="F146:G146"/>
    <mergeCell ref="B147:D147"/>
    <mergeCell ref="F147:G147"/>
    <mergeCell ref="B148:D148"/>
    <mergeCell ref="F148:G148"/>
    <mergeCell ref="B154:D154"/>
    <mergeCell ref="F154:G154"/>
    <mergeCell ref="B149:D149"/>
    <mergeCell ref="F149:G149"/>
    <mergeCell ref="B150:D150"/>
    <mergeCell ref="F150:G150"/>
    <mergeCell ref="B151:D151"/>
    <mergeCell ref="F151:G151"/>
    <mergeCell ref="B152:D152"/>
    <mergeCell ref="F152:G152"/>
    <mergeCell ref="B153:D153"/>
    <mergeCell ref="F153:G15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ГЗ 2021_ЛОИРО_прил. 2</vt:lpstr>
      <vt:lpstr>'ГЗ 2021_ЛОИРО_прил. 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Kolykhmatov</dc:creator>
  <cp:lastModifiedBy>Андрюшин</cp:lastModifiedBy>
  <cp:lastPrinted>2021-02-03T15:29:39Z</cp:lastPrinted>
  <dcterms:created xsi:type="dcterms:W3CDTF">2016-12-12T16:39:44Z</dcterms:created>
  <dcterms:modified xsi:type="dcterms:W3CDTF">2021-07-28T07:11:14Z</dcterms:modified>
</cp:coreProperties>
</file>