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308" yWindow="348" windowWidth="20376" windowHeight="10752" firstSheet="1" activeTab="2"/>
  </bookViews>
  <sheets>
    <sheet name="бюдж и авт" sheetId="7" state="hidden" r:id="rId1"/>
    <sheet name="казенки" sheetId="8" r:id="rId2"/>
    <sheet name="бюджетные_автономные" sheetId="2" r:id="rId3"/>
    <sheet name="Лист3" sheetId="3" state="hidden" r:id="rId4"/>
  </sheets>
  <definedNames>
    <definedName name="_xlnm._FilterDatabase" localSheetId="0" hidden="1">'бюдж и авт'!$A$3:$AP$3</definedName>
    <definedName name="_xlnm._FilterDatabase" localSheetId="2" hidden="1">бюджетные_автономные!$A$3:$AQ$3</definedName>
    <definedName name="_xlnm._FilterDatabase" localSheetId="1" hidden="1">казенки!$A$3:$AK$5</definedName>
    <definedName name="_xlnm.Print_Titles" localSheetId="0">'бюдж и авт'!$2:$3</definedName>
    <definedName name="_xlnm.Print_Titles" localSheetId="1">казенки!$2:$3</definedName>
    <definedName name="_xlnm.Print_Area" localSheetId="0">'бюдж и авт'!$A$1:$AK$48</definedName>
    <definedName name="_xlnm.Print_Area" localSheetId="2">бюджетные_автономные!$A$1:$AQ$29</definedName>
    <definedName name="_xlnm.Print_Area" localSheetId="1">казенки!$A$1:$AD$6</definedName>
  </definedNames>
  <calcPr calcId="145621"/>
</workbook>
</file>

<file path=xl/calcChain.xml><?xml version="1.0" encoding="utf-8"?>
<calcChain xmlns="http://schemas.openxmlformats.org/spreadsheetml/2006/main">
  <c r="AQ63" i="2" l="1"/>
  <c r="AN73" i="2"/>
  <c r="AH73" i="2"/>
  <c r="X73" i="2"/>
  <c r="S73" i="2"/>
  <c r="K73" i="2"/>
  <c r="AN72" i="2"/>
  <c r="AH72" i="2"/>
  <c r="X72" i="2"/>
  <c r="S72" i="2"/>
  <c r="K72" i="2"/>
  <c r="AN71" i="2"/>
  <c r="AH71" i="2"/>
  <c r="X71" i="2"/>
  <c r="S71" i="2"/>
  <c r="K71" i="2"/>
  <c r="AN70" i="2"/>
  <c r="AH70" i="2"/>
  <c r="X70" i="2"/>
  <c r="S70" i="2"/>
  <c r="K70" i="2"/>
  <c r="AN69" i="2"/>
  <c r="AH69" i="2"/>
  <c r="X69" i="2"/>
  <c r="S69" i="2"/>
  <c r="K69" i="2"/>
  <c r="AN68" i="2"/>
  <c r="AH68" i="2"/>
  <c r="X68" i="2"/>
  <c r="S68" i="2"/>
  <c r="K68" i="2"/>
  <c r="AN67" i="2"/>
  <c r="AH67" i="2"/>
  <c r="X67" i="2"/>
  <c r="S67" i="2"/>
  <c r="K67" i="2"/>
  <c r="AN66" i="2"/>
  <c r="AH66" i="2"/>
  <c r="X66" i="2"/>
  <c r="S66" i="2"/>
  <c r="K66" i="2"/>
  <c r="AN65" i="2"/>
  <c r="AH65" i="2"/>
  <c r="X65" i="2"/>
  <c r="S65" i="2"/>
  <c r="K65" i="2"/>
  <c r="AN64" i="2"/>
  <c r="AH64" i="2"/>
  <c r="X64" i="2"/>
  <c r="S64" i="2"/>
  <c r="K64" i="2"/>
  <c r="AP68" i="2" l="1"/>
  <c r="AP72" i="2"/>
  <c r="AQ69" i="2"/>
  <c r="AQ73" i="2"/>
  <c r="AQ70" i="2"/>
  <c r="AP66" i="2"/>
  <c r="AQ66" i="2"/>
  <c r="AP64" i="2"/>
  <c r="AQ67" i="2"/>
  <c r="AP71" i="2"/>
  <c r="AP67" i="2"/>
  <c r="AQ65" i="2"/>
  <c r="AQ71" i="2"/>
  <c r="AQ64" i="2"/>
  <c r="AQ72" i="2"/>
  <c r="AQ68" i="2"/>
  <c r="AP70" i="2"/>
  <c r="AP65" i="2"/>
  <c r="AP69" i="2"/>
  <c r="AP73" i="2"/>
  <c r="AN63" i="2"/>
  <c r="AH63" i="2"/>
  <c r="X63" i="2"/>
  <c r="S63" i="2"/>
  <c r="K63" i="2"/>
  <c r="AP63" i="2" l="1"/>
  <c r="AN62" i="2"/>
  <c r="AH62" i="2"/>
  <c r="X62" i="2"/>
  <c r="S62" i="2"/>
  <c r="K62" i="2"/>
  <c r="AN61" i="2"/>
  <c r="AH61" i="2"/>
  <c r="X61" i="2"/>
  <c r="S61" i="2"/>
  <c r="K61" i="2"/>
  <c r="AN60" i="2"/>
  <c r="AH60" i="2"/>
  <c r="X60" i="2"/>
  <c r="S60" i="2"/>
  <c r="K60" i="2"/>
  <c r="AN59" i="2"/>
  <c r="AH59" i="2"/>
  <c r="X59" i="2"/>
  <c r="S59" i="2"/>
  <c r="K59" i="2"/>
  <c r="AN58" i="2"/>
  <c r="AH58" i="2"/>
  <c r="X58" i="2"/>
  <c r="S58" i="2"/>
  <c r="K58" i="2"/>
  <c r="AN57" i="2"/>
  <c r="AH57" i="2"/>
  <c r="X57" i="2"/>
  <c r="S57" i="2"/>
  <c r="K57" i="2"/>
  <c r="AN56" i="2"/>
  <c r="AH56" i="2"/>
  <c r="X56" i="2"/>
  <c r="S56" i="2"/>
  <c r="K56" i="2"/>
  <c r="AN55" i="2"/>
  <c r="AH55" i="2"/>
  <c r="X55" i="2"/>
  <c r="S55" i="2"/>
  <c r="K55" i="2"/>
  <c r="AN54" i="2"/>
  <c r="AH54" i="2"/>
  <c r="X54" i="2"/>
  <c r="S54" i="2"/>
  <c r="K54" i="2"/>
  <c r="AN53" i="2"/>
  <c r="AH53" i="2"/>
  <c r="X53" i="2"/>
  <c r="S53" i="2"/>
  <c r="K53" i="2"/>
  <c r="AN52" i="2"/>
  <c r="AH52" i="2"/>
  <c r="X52" i="2"/>
  <c r="S52" i="2"/>
  <c r="K52" i="2"/>
  <c r="AN51" i="2"/>
  <c r="AH51" i="2"/>
  <c r="X51" i="2"/>
  <c r="S51" i="2"/>
  <c r="K51" i="2"/>
  <c r="AN50" i="2"/>
  <c r="AH50" i="2"/>
  <c r="X50" i="2"/>
  <c r="S50" i="2"/>
  <c r="K50" i="2"/>
  <c r="AN49" i="2"/>
  <c r="AH49" i="2"/>
  <c r="X49" i="2"/>
  <c r="S49" i="2"/>
  <c r="K49" i="2"/>
  <c r="AN48" i="2"/>
  <c r="AH48" i="2"/>
  <c r="X48" i="2"/>
  <c r="S48" i="2"/>
  <c r="K48" i="2"/>
  <c r="AN47" i="2"/>
  <c r="AH47" i="2"/>
  <c r="X47" i="2"/>
  <c r="S47" i="2"/>
  <c r="K47" i="2"/>
  <c r="AN46" i="2"/>
  <c r="AH46" i="2"/>
  <c r="X46" i="2"/>
  <c r="S46" i="2"/>
  <c r="K46" i="2"/>
  <c r="AN45" i="2"/>
  <c r="AH45" i="2"/>
  <c r="X45" i="2"/>
  <c r="S45" i="2"/>
  <c r="K45" i="2"/>
  <c r="AN44" i="2"/>
  <c r="AH44" i="2"/>
  <c r="X44" i="2"/>
  <c r="S44" i="2"/>
  <c r="K44" i="2"/>
  <c r="AN43" i="2"/>
  <c r="AH43" i="2"/>
  <c r="X43" i="2"/>
  <c r="S43" i="2"/>
  <c r="K43" i="2"/>
  <c r="AN42" i="2"/>
  <c r="AH42" i="2"/>
  <c r="X42" i="2"/>
  <c r="S42" i="2"/>
  <c r="K42" i="2"/>
  <c r="AN41" i="2"/>
  <c r="AH41" i="2"/>
  <c r="X41" i="2"/>
  <c r="S41" i="2"/>
  <c r="K41" i="2"/>
  <c r="AN40" i="2"/>
  <c r="AH40" i="2"/>
  <c r="X40" i="2"/>
  <c r="S40" i="2"/>
  <c r="K40" i="2"/>
  <c r="AN39" i="2"/>
  <c r="AH39" i="2"/>
  <c r="X39" i="2"/>
  <c r="S39" i="2"/>
  <c r="K39" i="2"/>
  <c r="AN38" i="2"/>
  <c r="AH38" i="2"/>
  <c r="X38" i="2"/>
  <c r="S38" i="2"/>
  <c r="K38" i="2"/>
  <c r="AN37" i="2"/>
  <c r="AH37" i="2"/>
  <c r="X37" i="2"/>
  <c r="S37" i="2"/>
  <c r="K37" i="2"/>
  <c r="AN36" i="2"/>
  <c r="AH36" i="2"/>
  <c r="X36" i="2"/>
  <c r="S36" i="2"/>
  <c r="K36" i="2"/>
  <c r="AN35" i="2"/>
  <c r="AH35" i="2"/>
  <c r="X35" i="2"/>
  <c r="S35" i="2"/>
  <c r="K35" i="2"/>
  <c r="AN34" i="2"/>
  <c r="AH34" i="2"/>
  <c r="X34" i="2"/>
  <c r="S34" i="2"/>
  <c r="K34" i="2"/>
  <c r="AN33" i="2"/>
  <c r="AH33" i="2"/>
  <c r="X33" i="2"/>
  <c r="S33" i="2"/>
  <c r="K33" i="2"/>
  <c r="AN32" i="2"/>
  <c r="AH32" i="2"/>
  <c r="X32" i="2"/>
  <c r="S32" i="2"/>
  <c r="K32" i="2"/>
  <c r="AN31" i="2"/>
  <c r="AH31" i="2"/>
  <c r="X31" i="2"/>
  <c r="S31" i="2"/>
  <c r="K31" i="2"/>
  <c r="AN30" i="2"/>
  <c r="AH30" i="2"/>
  <c r="X30" i="2"/>
  <c r="S30" i="2"/>
  <c r="K30" i="2"/>
  <c r="AQ62" i="2" l="1"/>
  <c r="AP61" i="2"/>
  <c r="AP60" i="2"/>
  <c r="AQ60" i="2"/>
  <c r="AQ59" i="2"/>
  <c r="AQ58" i="2"/>
  <c r="AP57" i="2"/>
  <c r="AP56" i="2"/>
  <c r="AQ56" i="2"/>
  <c r="AQ55" i="2"/>
  <c r="AQ54" i="2"/>
  <c r="AP53" i="2"/>
  <c r="AP52" i="2"/>
  <c r="AQ52" i="2"/>
  <c r="AQ51" i="2"/>
  <c r="AQ50" i="2"/>
  <c r="AP49" i="2"/>
  <c r="AP48" i="2"/>
  <c r="AQ48" i="2"/>
  <c r="AQ47" i="2"/>
  <c r="AQ46" i="2"/>
  <c r="AP45" i="2"/>
  <c r="AP44" i="2"/>
  <c r="AQ44" i="2"/>
  <c r="AQ43" i="2"/>
  <c r="AQ42" i="2"/>
  <c r="AQ41" i="2"/>
  <c r="AP40" i="2"/>
  <c r="AQ40" i="2"/>
  <c r="AP39" i="2"/>
  <c r="AQ39" i="2"/>
  <c r="AQ38" i="2"/>
  <c r="AP37" i="2"/>
  <c r="AP36" i="2"/>
  <c r="AQ36" i="2"/>
  <c r="AQ35" i="2"/>
  <c r="AQ34" i="2"/>
  <c r="AP33" i="2"/>
  <c r="AP32" i="2"/>
  <c r="AQ32" i="2"/>
  <c r="AQ31" i="2"/>
  <c r="AP31" i="2"/>
  <c r="AP35" i="2"/>
  <c r="AP43" i="2"/>
  <c r="AP47" i="2"/>
  <c r="AP55" i="2"/>
  <c r="AP59" i="2"/>
  <c r="AP34" i="2"/>
  <c r="AP38" i="2"/>
  <c r="AP42" i="2"/>
  <c r="AP46" i="2"/>
  <c r="AP62" i="2"/>
  <c r="AP41" i="2"/>
  <c r="AQ33" i="2"/>
  <c r="AQ37" i="2"/>
  <c r="AQ45" i="2"/>
  <c r="AQ49" i="2"/>
  <c r="AQ53" i="2"/>
  <c r="AQ57" i="2"/>
  <c r="AQ61" i="2"/>
  <c r="AP51" i="2"/>
  <c r="AP50" i="2"/>
  <c r="AP54" i="2"/>
  <c r="AP58" i="2"/>
  <c r="AP30" i="2"/>
  <c r="AQ30" i="2"/>
  <c r="K26" i="2"/>
  <c r="K22" i="2"/>
  <c r="AA4" i="8"/>
  <c r="T5" i="8"/>
  <c r="T4" i="8"/>
  <c r="K17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K5" i="2"/>
  <c r="K6" i="2"/>
  <c r="AH5" i="2"/>
  <c r="AH6" i="2"/>
  <c r="AH7" i="2"/>
  <c r="AH8" i="2"/>
  <c r="X15" i="2"/>
  <c r="X16" i="2"/>
  <c r="X17" i="2"/>
  <c r="X18" i="2"/>
  <c r="X19" i="2"/>
  <c r="X20" i="2"/>
  <c r="X21" i="2"/>
  <c r="X22" i="2"/>
  <c r="X23" i="2"/>
  <c r="X5" i="2"/>
  <c r="X6" i="2"/>
  <c r="X7" i="2"/>
  <c r="X8" i="2"/>
  <c r="S4" i="2"/>
  <c r="K8" i="2"/>
  <c r="AP8" i="2" l="1"/>
  <c r="AQ8" i="2"/>
  <c r="AH9" i="2"/>
  <c r="X12" i="2" l="1"/>
  <c r="AH4" i="2"/>
  <c r="K7" i="2"/>
  <c r="K9" i="2"/>
  <c r="K10" i="2"/>
  <c r="K11" i="2"/>
  <c r="K12" i="2"/>
  <c r="K13" i="2"/>
  <c r="K14" i="2"/>
  <c r="K15" i="2"/>
  <c r="K16" i="2"/>
  <c r="K18" i="2"/>
  <c r="K19" i="2"/>
  <c r="K20" i="2"/>
  <c r="K21" i="2"/>
  <c r="K23" i="2"/>
  <c r="K24" i="2"/>
  <c r="K25" i="2"/>
  <c r="K27" i="2"/>
  <c r="K28" i="2"/>
  <c r="K29" i="2"/>
  <c r="K4" i="2"/>
  <c r="AQ19" i="2" l="1"/>
  <c r="AP19" i="2"/>
  <c r="AQ18" i="2"/>
  <c r="AP18" i="2"/>
  <c r="AP16" i="2"/>
  <c r="AQ16" i="2"/>
  <c r="AQ7" i="2"/>
  <c r="AP7" i="2"/>
  <c r="AQ6" i="2"/>
  <c r="AP6" i="2"/>
  <c r="AQ22" i="2"/>
  <c r="AP22" i="2"/>
  <c r="AQ5" i="2"/>
  <c r="AP5" i="2"/>
  <c r="AQ17" i="2"/>
  <c r="AP17" i="2"/>
  <c r="AQ23" i="2"/>
  <c r="AP23" i="2"/>
  <c r="AQ21" i="2"/>
  <c r="AP21" i="2"/>
  <c r="AQ20" i="2"/>
  <c r="AP20" i="2"/>
  <c r="AA5" i="8"/>
  <c r="L5" i="8"/>
  <c r="H5" i="8"/>
  <c r="D5" i="8"/>
  <c r="L4" i="8"/>
  <c r="H4" i="8"/>
  <c r="D4" i="8"/>
  <c r="AC4" i="8" s="1"/>
  <c r="AD4" i="8" l="1"/>
  <c r="AD5" i="8"/>
  <c r="AC5" i="8"/>
  <c r="X24" i="2" l="1"/>
  <c r="AP24" i="2" s="1"/>
  <c r="AN4" i="2"/>
  <c r="X4" i="2"/>
  <c r="AH13" i="2"/>
  <c r="X13" i="2"/>
  <c r="X25" i="2"/>
  <c r="X29" i="2"/>
  <c r="X26" i="2"/>
  <c r="AH12" i="2"/>
  <c r="X9" i="2"/>
  <c r="AH14" i="2"/>
  <c r="X14" i="2"/>
  <c r="X27" i="2"/>
  <c r="AH11" i="2"/>
  <c r="X11" i="2"/>
  <c r="AH15" i="2"/>
  <c r="AH10" i="2"/>
  <c r="X10" i="2"/>
  <c r="X28" i="2"/>
  <c r="AQ4" i="2" l="1"/>
  <c r="AP4" i="2"/>
  <c r="AQ28" i="2"/>
  <c r="AP26" i="2"/>
  <c r="AQ11" i="2"/>
  <c r="AQ25" i="2"/>
  <c r="AQ24" i="2"/>
  <c r="AP14" i="2"/>
  <c r="AQ14" i="2"/>
  <c r="AQ13" i="2"/>
  <c r="AP13" i="2"/>
  <c r="AP29" i="2"/>
  <c r="AQ29" i="2"/>
  <c r="AQ26" i="2"/>
  <c r="AQ12" i="2"/>
  <c r="AP9" i="2"/>
  <c r="AQ9" i="2"/>
  <c r="AQ27" i="2"/>
  <c r="AP27" i="2"/>
  <c r="AP15" i="2"/>
  <c r="AQ15" i="2"/>
  <c r="AP10" i="2"/>
  <c r="AQ10" i="2"/>
  <c r="AP28" i="2"/>
  <c r="AP11" i="2"/>
  <c r="AP12" i="2"/>
  <c r="AP25" i="2"/>
  <c r="AB21" i="7"/>
  <c r="AH37" i="7" l="1"/>
  <c r="AB37" i="7"/>
  <c r="U37" i="7"/>
  <c r="P37" i="7"/>
  <c r="I37" i="7"/>
  <c r="AH9" i="7"/>
  <c r="AB9" i="7"/>
  <c r="U9" i="7"/>
  <c r="P9" i="7"/>
  <c r="I9" i="7"/>
  <c r="AH47" i="7"/>
  <c r="AB47" i="7"/>
  <c r="U47" i="7"/>
  <c r="P47" i="7"/>
  <c r="I47" i="7"/>
  <c r="AH40" i="7"/>
  <c r="AB40" i="7"/>
  <c r="U40" i="7"/>
  <c r="P40" i="7"/>
  <c r="I40" i="7"/>
  <c r="AH26" i="7"/>
  <c r="AB26" i="7"/>
  <c r="U26" i="7"/>
  <c r="P26" i="7"/>
  <c r="I26" i="7"/>
  <c r="AH46" i="7"/>
  <c r="AB46" i="7"/>
  <c r="U46" i="7"/>
  <c r="P46" i="7"/>
  <c r="I46" i="7"/>
  <c r="AH6" i="7"/>
  <c r="AB6" i="7"/>
  <c r="U6" i="7"/>
  <c r="P6" i="7"/>
  <c r="I6" i="7"/>
  <c r="AH23" i="7"/>
  <c r="AB23" i="7"/>
  <c r="U23" i="7"/>
  <c r="P23" i="7"/>
  <c r="I23" i="7"/>
  <c r="AK6" i="7" l="1"/>
  <c r="AK9" i="7"/>
  <c r="AK26" i="7"/>
  <c r="AJ23" i="7"/>
  <c r="AK40" i="7"/>
  <c r="AK37" i="7"/>
  <c r="AJ6" i="7"/>
  <c r="AK23" i="7"/>
  <c r="AK46" i="7"/>
  <c r="AK47" i="7"/>
  <c r="AJ9" i="7"/>
  <c r="AJ47" i="7"/>
  <c r="AJ40" i="7"/>
  <c r="AJ37" i="7"/>
  <c r="AJ26" i="7"/>
  <c r="AJ46" i="7"/>
  <c r="AH5" i="7"/>
  <c r="AB5" i="7"/>
  <c r="U5" i="7"/>
  <c r="P5" i="7"/>
  <c r="I5" i="7"/>
  <c r="AJ5" i="7" l="1"/>
  <c r="AK5" i="7"/>
  <c r="AH19" i="7"/>
  <c r="AB19" i="7"/>
  <c r="U19" i="7"/>
  <c r="P19" i="7"/>
  <c r="I19" i="7"/>
  <c r="AK19" i="7" l="1"/>
  <c r="AJ19" i="7"/>
  <c r="AH18" i="7"/>
  <c r="AH45" i="7"/>
  <c r="AH38" i="7"/>
  <c r="AH7" i="7"/>
  <c r="AH17" i="7"/>
  <c r="AH24" i="7"/>
  <c r="AH35" i="7"/>
  <c r="AH11" i="7"/>
  <c r="AH10" i="7"/>
  <c r="AH39" i="7"/>
  <c r="AH34" i="7"/>
  <c r="AH12" i="7"/>
  <c r="AH32" i="7"/>
  <c r="AH13" i="7"/>
  <c r="AH27" i="7"/>
  <c r="AH42" i="7"/>
  <c r="AH41" i="7"/>
  <c r="AH22" i="7"/>
  <c r="AH30" i="7"/>
  <c r="AH14" i="7"/>
  <c r="AH15" i="7"/>
  <c r="AH25" i="7"/>
  <c r="AH43" i="7"/>
  <c r="AH8" i="7"/>
  <c r="AB18" i="7"/>
  <c r="AB45" i="7"/>
  <c r="AB38" i="7"/>
  <c r="AB7" i="7"/>
  <c r="AB17" i="7"/>
  <c r="AB24" i="7"/>
  <c r="AB35" i="7"/>
  <c r="AB11" i="7"/>
  <c r="AB10" i="7"/>
  <c r="AB39" i="7"/>
  <c r="AB34" i="7"/>
  <c r="AB12" i="7"/>
  <c r="AB32" i="7"/>
  <c r="AB13" i="7"/>
  <c r="AB27" i="7"/>
  <c r="AB42" i="7"/>
  <c r="AB41" i="7"/>
  <c r="AB22" i="7"/>
  <c r="AB30" i="7"/>
  <c r="AB14" i="7"/>
  <c r="AB15" i="7"/>
  <c r="AB25" i="7"/>
  <c r="AB43" i="7"/>
  <c r="AB8" i="7"/>
  <c r="U18" i="7"/>
  <c r="U45" i="7"/>
  <c r="U38" i="7"/>
  <c r="U7" i="7"/>
  <c r="U17" i="7"/>
  <c r="U24" i="7"/>
  <c r="U35" i="7"/>
  <c r="U11" i="7"/>
  <c r="U10" i="7"/>
  <c r="U39" i="7"/>
  <c r="U34" i="7"/>
  <c r="U12" i="7"/>
  <c r="U32" i="7"/>
  <c r="U13" i="7"/>
  <c r="U27" i="7"/>
  <c r="U42" i="7"/>
  <c r="U41" i="7"/>
  <c r="U22" i="7"/>
  <c r="U30" i="7"/>
  <c r="U14" i="7"/>
  <c r="U15" i="7"/>
  <c r="U25" i="7"/>
  <c r="U43" i="7"/>
  <c r="U8" i="7"/>
  <c r="P18" i="7"/>
  <c r="P45" i="7"/>
  <c r="P38" i="7"/>
  <c r="P7" i="7"/>
  <c r="P17" i="7"/>
  <c r="P24" i="7"/>
  <c r="P35" i="7"/>
  <c r="P11" i="7"/>
  <c r="P10" i="7"/>
  <c r="P39" i="7"/>
  <c r="P34" i="7"/>
  <c r="P12" i="7"/>
  <c r="P32" i="7"/>
  <c r="P13" i="7"/>
  <c r="P27" i="7"/>
  <c r="P42" i="7"/>
  <c r="P41" i="7"/>
  <c r="P22" i="7"/>
  <c r="P30" i="7"/>
  <c r="P14" i="7"/>
  <c r="P15" i="7"/>
  <c r="P25" i="7"/>
  <c r="P43" i="7"/>
  <c r="P8" i="7"/>
  <c r="I18" i="7"/>
  <c r="I45" i="7"/>
  <c r="I38" i="7"/>
  <c r="I7" i="7"/>
  <c r="I17" i="7"/>
  <c r="I24" i="7"/>
  <c r="I35" i="7"/>
  <c r="I11" i="7"/>
  <c r="I10" i="7"/>
  <c r="I39" i="7"/>
  <c r="I34" i="7"/>
  <c r="I12" i="7"/>
  <c r="I32" i="7"/>
  <c r="I13" i="7"/>
  <c r="I27" i="7"/>
  <c r="I42" i="7"/>
  <c r="I41" i="7"/>
  <c r="I22" i="7"/>
  <c r="I30" i="7"/>
  <c r="I14" i="7"/>
  <c r="I15" i="7"/>
  <c r="I25" i="7"/>
  <c r="I43" i="7"/>
  <c r="I8" i="7"/>
  <c r="AH31" i="7" l="1"/>
  <c r="AH48" i="7"/>
  <c r="AB31" i="7"/>
  <c r="AB48" i="7"/>
  <c r="P31" i="7"/>
  <c r="P48" i="7"/>
  <c r="I31" i="7"/>
  <c r="I48" i="7"/>
  <c r="AH16" i="7" l="1"/>
  <c r="AH20" i="7"/>
  <c r="AH29" i="7"/>
  <c r="AH33" i="7"/>
  <c r="AH4" i="7"/>
  <c r="AH44" i="7"/>
  <c r="AH21" i="7"/>
  <c r="AH36" i="7"/>
  <c r="AH28" i="7"/>
  <c r="AB16" i="7"/>
  <c r="AB20" i="7"/>
  <c r="AB29" i="7"/>
  <c r="AB33" i="7"/>
  <c r="AB4" i="7"/>
  <c r="AB44" i="7"/>
  <c r="AB36" i="7"/>
  <c r="AB28" i="7"/>
  <c r="U16" i="7"/>
  <c r="U20" i="7"/>
  <c r="U29" i="7"/>
  <c r="U33" i="7"/>
  <c r="U4" i="7"/>
  <c r="U44" i="7"/>
  <c r="U21" i="7"/>
  <c r="U36" i="7"/>
  <c r="U31" i="7"/>
  <c r="U48" i="7"/>
  <c r="U28" i="7"/>
  <c r="P16" i="7"/>
  <c r="P20" i="7"/>
  <c r="P29" i="7"/>
  <c r="P33" i="7"/>
  <c r="P4" i="7"/>
  <c r="P44" i="7"/>
  <c r="P21" i="7"/>
  <c r="P36" i="7"/>
  <c r="P28" i="7"/>
  <c r="I16" i="7"/>
  <c r="I20" i="7"/>
  <c r="I29" i="7"/>
  <c r="I33" i="7"/>
  <c r="I4" i="7"/>
  <c r="I44" i="7"/>
  <c r="I21" i="7"/>
  <c r="I36" i="7"/>
  <c r="I28" i="7"/>
  <c r="AK16" i="7" l="1"/>
  <c r="AK29" i="7"/>
  <c r="AK33" i="7"/>
  <c r="AK4" i="7"/>
  <c r="AK36" i="7"/>
  <c r="AK18" i="7"/>
  <c r="AK38" i="7"/>
  <c r="AK17" i="7"/>
  <c r="AK24" i="7"/>
  <c r="AK35" i="7"/>
  <c r="AK11" i="7"/>
  <c r="AK39" i="7"/>
  <c r="AK34" i="7"/>
  <c r="AK12" i="7"/>
  <c r="AK13" i="7"/>
  <c r="AK22" i="7"/>
  <c r="AK30" i="7"/>
  <c r="AK14" i="7"/>
  <c r="AK15" i="7"/>
  <c r="AK25" i="7"/>
  <c r="AK43" i="7"/>
  <c r="AK8" i="7"/>
  <c r="AK31" i="7"/>
  <c r="AK48" i="7"/>
  <c r="AK42" i="7"/>
  <c r="AK27" i="7"/>
  <c r="AK32" i="7"/>
  <c r="AK10" i="7"/>
  <c r="AK7" i="7"/>
  <c r="AK45" i="7"/>
  <c r="AK21" i="7"/>
  <c r="AK44" i="7"/>
  <c r="AK20" i="7"/>
  <c r="AK41" i="7"/>
  <c r="AJ41" i="7"/>
  <c r="AJ20" i="7"/>
  <c r="AJ44" i="7"/>
  <c r="AJ21" i="7"/>
  <c r="AJ45" i="7"/>
  <c r="AJ7" i="7"/>
  <c r="AJ10" i="7"/>
  <c r="AJ32" i="7"/>
  <c r="AJ27" i="7"/>
  <c r="AJ42" i="7"/>
  <c r="AJ48" i="7"/>
  <c r="AJ31" i="7"/>
  <c r="AJ8" i="7"/>
  <c r="AJ43" i="7"/>
  <c r="AJ25" i="7"/>
  <c r="AJ15" i="7"/>
  <c r="AJ14" i="7"/>
  <c r="AJ30" i="7"/>
  <c r="AJ22" i="7"/>
  <c r="AJ13" i="7"/>
  <c r="AJ12" i="7"/>
  <c r="AJ34" i="7"/>
  <c r="AJ39" i="7"/>
  <c r="AJ11" i="7"/>
  <c r="AJ35" i="7"/>
  <c r="AJ24" i="7"/>
  <c r="AJ17" i="7"/>
  <c r="AJ38" i="7"/>
  <c r="AJ18" i="7"/>
  <c r="AJ36" i="7"/>
  <c r="AJ4" i="7"/>
  <c r="AJ33" i="7"/>
  <c r="AJ29" i="7"/>
  <c r="AJ16" i="7"/>
  <c r="AK28" i="7"/>
  <c r="AJ28" i="7"/>
</calcChain>
</file>

<file path=xl/sharedStrings.xml><?xml version="1.0" encoding="utf-8"?>
<sst xmlns="http://schemas.openxmlformats.org/spreadsheetml/2006/main" count="245" uniqueCount="156">
  <si>
    <t>Наименование организации</t>
  </si>
  <si>
    <t>1. Показатели качества планирования (ПКП)</t>
  </si>
  <si>
    <t>2. Показатели финансовой устойчивости (ПФУ)</t>
  </si>
  <si>
    <t>3. Стратегические показатели (СП)</t>
  </si>
  <si>
    <t>4. Показатели, оценивающие соблюдение установленных правил и регламентов (СУПП)</t>
  </si>
  <si>
    <t xml:space="preserve">5. Показатели, оценивающие качество исполнения бюджета и финансовую дисциплину (ИБФД) </t>
  </si>
  <si>
    <t>Всего</t>
  </si>
  <si>
    <t>ГКОУ ЛО «Форносовская вечерняя (сменная) общеобразовательная школа»</t>
  </si>
  <si>
    <t>ГКОУ ЛО «Саблинская вечерняя (сменная) общеобразовательная школа»</t>
  </si>
  <si>
    <t>ГКООУ ЛО «Лужская санаторная школа-интернат»</t>
  </si>
  <si>
    <t>значение группы показателей учреждения</t>
  </si>
  <si>
    <t>макс. значение группы</t>
  </si>
  <si>
    <t>Наименование учебного заведения</t>
  </si>
  <si>
    <t xml:space="preserve">Сводная оценка качества финансового менеджмента </t>
  </si>
  <si>
    <t>Выборгский политехнический колледж "Александровский"</t>
  </si>
  <si>
    <t>Приозерский  политехнический колледж</t>
  </si>
  <si>
    <t xml:space="preserve">Волховский колледж транспортного стоительства </t>
  </si>
  <si>
    <t xml:space="preserve">ГИЭФПТ </t>
  </si>
  <si>
    <t>Беседский сельскохозяйственный техникум</t>
  </si>
  <si>
    <t>Мичуринский аграрный техникум</t>
  </si>
  <si>
    <t>Бегуницкий агротехнологический техникум</t>
  </si>
  <si>
    <t>Борский агропромышленный техникум</t>
  </si>
  <si>
    <t>Тихвинский промышленно-технологический техникум</t>
  </si>
  <si>
    <t>"Политехнический колледж" города Светогорска</t>
  </si>
  <si>
    <t xml:space="preserve">Волховский аллюминиевый колледж </t>
  </si>
  <si>
    <t>Волховский политехнический техникум</t>
  </si>
  <si>
    <t>Киришский политехнический техникум</t>
  </si>
  <si>
    <t>Лисинский лесной колледж</t>
  </si>
  <si>
    <t>Кировский политехнический колледж</t>
  </si>
  <si>
    <t>Тосненский политехнический техникум</t>
  </si>
  <si>
    <t>Сосновоборский политехнический колледж</t>
  </si>
  <si>
    <t>Подпорожский политехнический техникум</t>
  </si>
  <si>
    <t xml:space="preserve">Сланцевский индустриальный техникум </t>
  </si>
  <si>
    <t>Кингисеппский колледж технологии и сервиса</t>
  </si>
  <si>
    <t>Выборгский техникум агропромышленного и лесного комплекса</t>
  </si>
  <si>
    <t>Лодейнопольский техникум промышленных технологий</t>
  </si>
  <si>
    <t>Лужский агропромышленный техникум</t>
  </si>
  <si>
    <t>Сиверский ресурсный центр</t>
  </si>
  <si>
    <t>Свирьстройский ресурсный центр</t>
  </si>
  <si>
    <t>Ивангородский специальный (коррекционный) ресурсный центр</t>
  </si>
  <si>
    <t>Тихвинский ресурсный центр</t>
  </si>
  <si>
    <t>Каложицкий ресурсный центр</t>
  </si>
  <si>
    <t>ПКП-1</t>
  </si>
  <si>
    <t>ПКП-2</t>
  </si>
  <si>
    <t>ПКП-3</t>
  </si>
  <si>
    <t>ПКП-4</t>
  </si>
  <si>
    <t>ПКП-5</t>
  </si>
  <si>
    <t>ПКП-6</t>
  </si>
  <si>
    <t>ПКП-7</t>
  </si>
  <si>
    <t>ПФУ-1</t>
  </si>
  <si>
    <t>ПФУ-2</t>
  </si>
  <si>
    <t>ПФУ-3</t>
  </si>
  <si>
    <t>ПФУ-4</t>
  </si>
  <si>
    <t>ПФУ-5</t>
  </si>
  <si>
    <t>СП-1</t>
  </si>
  <si>
    <t>СП-2</t>
  </si>
  <si>
    <t>СП-3</t>
  </si>
  <si>
    <t>СУПП-1</t>
  </si>
  <si>
    <t>СУПП-2</t>
  </si>
  <si>
    <t>СУПП-3</t>
  </si>
  <si>
    <t>СУПП-4</t>
  </si>
  <si>
    <t>СУПП-5</t>
  </si>
  <si>
    <t>ИБФД-1</t>
  </si>
  <si>
    <t>ИБФД-2</t>
  </si>
  <si>
    <t>ИБФД-3</t>
  </si>
  <si>
    <t>ИБФД-4</t>
  </si>
  <si>
    <t>ИБФД-6</t>
  </si>
  <si>
    <t>ИБФД-7</t>
  </si>
  <si>
    <t>ПКП-8</t>
  </si>
  <si>
    <t>ПКП-9</t>
  </si>
  <si>
    <t>ИБФД-5</t>
  </si>
  <si>
    <t>Кингисеппский ресурсный центр</t>
  </si>
  <si>
    <t>Выборгский ресурсный центр</t>
  </si>
  <si>
    <t>Никольский ресурсный центр</t>
  </si>
  <si>
    <t>Толмачевский ресурсный центр</t>
  </si>
  <si>
    <t>ППМС-центр</t>
  </si>
  <si>
    <t>Всеволожский агропромышленный техникум</t>
  </si>
  <si>
    <t>ГАОУ ВО ЛО «ЛГУ им. А.С. Пушкина»</t>
  </si>
  <si>
    <t>Техникум водного транспорта</t>
  </si>
  <si>
    <t>Показатели оценки качества финансового менеджмента за 2019 год по бюджетным и автономным учреждениям</t>
  </si>
  <si>
    <t>ГБУ ЛО "ИЦОКО"</t>
  </si>
  <si>
    <t>ГБУ ДО "Центр "Ладога"</t>
  </si>
  <si>
    <t>ГБУ ДО "Центр оздоровления и отдыха"Березняки"</t>
  </si>
  <si>
    <t>ГБУ ДО "Интеллект"</t>
  </si>
  <si>
    <t>ГБУ ДО «Детский оздоровительно-образовательный центр «Маяк»</t>
  </si>
  <si>
    <t>ГБУ ДО «Детский оздоровительно-образовательный центр "Россонь"</t>
  </si>
  <si>
    <t>ГАПОУ ЛО "МЦСиТИ"</t>
  </si>
  <si>
    <t>ГАОУДПО ЛО "ЛОИРО"</t>
  </si>
  <si>
    <t>ГБПОУ ЛО «Гатчинский педагогический колледж им. К.Д.Ушинского»</t>
  </si>
  <si>
    <t>СУПП-6</t>
  </si>
  <si>
    <t>ГБОУ ЛО «Приморская школа-интернат»</t>
  </si>
  <si>
    <t>ГБОУ ЛО «Сланцевская школа-интернат»</t>
  </si>
  <si>
    <t>ГБОУ ЛО «Приозерская школа-интернат»</t>
  </si>
  <si>
    <t>ГБОУ ЛО «Павловский центр «Логос»»</t>
  </si>
  <si>
    <t>ГБОУ ЛО «Ефимовская школа-интернат»</t>
  </si>
  <si>
    <t>ГБОУ ЛО «Школа-интернат «Красные Зори»»</t>
  </si>
  <si>
    <t>ГБОУ ЛО  «Кировская школа-интернат»</t>
  </si>
  <si>
    <t>ГБОУ ЛО «Лужская школа-интернат»</t>
  </si>
  <si>
    <t>ГБОУ ЛО «Киришская школа-интернат»</t>
  </si>
  <si>
    <t>ГБОУ ЛО «Ларьянская школа-интернат»</t>
  </si>
  <si>
    <t>ГБОУ ЛО «Волосовская школа-интернат»</t>
  </si>
  <si>
    <t>ГБОУ ЛО «Назийский центр социальной адаптации»</t>
  </si>
  <si>
    <t>ГБОУ ЛО «Тихвинская школа-интернат»</t>
  </si>
  <si>
    <t>ГБОУ ЛО «Сясьстройская школа-интернат»</t>
  </si>
  <si>
    <t>ГБОУ ЛО «Сланцевское специальное  учебно-воспитательное учреждение закрытого типа»</t>
  </si>
  <si>
    <t>ГБДОУ ЛО «ВДСКВ»</t>
  </si>
  <si>
    <t>ПФУ-6</t>
  </si>
  <si>
    <t>СУПП-7</t>
  </si>
  <si>
    <t>СУПП-8</t>
  </si>
  <si>
    <t>Показатели оценки качества финансового менеджмента за 2021 год по бюджетным и автономным учреждениям</t>
  </si>
  <si>
    <t>ГБОУ ЛО «Юкковская специальная школа-интернат»</t>
  </si>
  <si>
    <t>ГБОУ ЛО «Лесобиржская  школа-интернат»</t>
  </si>
  <si>
    <t>ГБОУ ЛО «Никольская школа-интернат»</t>
  </si>
  <si>
    <t>ГБОУ ЛО «Волховская специальная школа»</t>
  </si>
  <si>
    <t xml:space="preserve"> ГБОУ ЛО «Мгинская школа-интернат»</t>
  </si>
  <si>
    <t>ГБОУ ЛО «Сосновоборская специальная школа»</t>
  </si>
  <si>
    <t>ГбОУ ЛО «Всеволожская школа-интернат»</t>
  </si>
  <si>
    <t>ГБОУ ЛО «Сиверская школа-интернат»</t>
  </si>
  <si>
    <t>ГБОУ ЛО «Подпорожская школа-интернат»</t>
  </si>
  <si>
    <t>Показатели оценки качества финансового менеджмента за 2021 год по казенным учреждениям</t>
  </si>
  <si>
    <t>ГБПОУ ЛО "Беседский сельскохозяйственный техникум"</t>
  </si>
  <si>
    <t>ГБУ ЛО "Сиверский ресурсный центр"</t>
  </si>
  <si>
    <t>ГБУ ЛО "Никольский ресурсный центр"</t>
  </si>
  <si>
    <t>ГАПОУ ЛО "Лужский агропромышленный техникум"</t>
  </si>
  <si>
    <t>ГБУ ЛО "Тихвинский ресурсный центр"</t>
  </si>
  <si>
    <t>ГАПОУ ЛО "Кировский политехнический колледж"</t>
  </si>
  <si>
    <t>ГБПОУ ЛО "Тосненский политехнический техникум"</t>
  </si>
  <si>
    <t>ГБПОУ ЛО "Сланцевский индустриальный техникум"</t>
  </si>
  <si>
    <t>ГБПОУ ЛО "Кингисеппский колледж технологии и сервиса"</t>
  </si>
  <si>
    <t>ГАПОУ ЛО "Приозерский  политехнический колледж"</t>
  </si>
  <si>
    <t>ГАПОУ ЛО "Тихвинский промышленно-технологический техникум"</t>
  </si>
  <si>
    <t>ГБПОУ ЛО "Бегуницкий агротехнологический техникум"</t>
  </si>
  <si>
    <t>ГБПОУ ЛО "Всеволожский агропромышленный техникум"</t>
  </si>
  <si>
    <t>ГАПОУ ЛО "Сосновоборский политехнический колледж"</t>
  </si>
  <si>
    <t>ГБУ ЛО "Ивангородский Центр по  содействию семейному воспитанию для детей с ограниченными возможностями здоровья"</t>
  </si>
  <si>
    <t>ГБПОУ ЛО "Политехнический колледж" города Светогорска</t>
  </si>
  <si>
    <t>ГАПОУ ЛО "Выборгский техникум агропромышленного и лесного комплекса"</t>
  </si>
  <si>
    <t>ГБУ ЛО "Кингисеппский ресурсный центр"</t>
  </si>
  <si>
    <t>ГАПОУ ЛО "Выборгский политехнический колледж "Александровский"</t>
  </si>
  <si>
    <t>ГБПОУ ЛО "Подпорожский политехнический техникум"</t>
  </si>
  <si>
    <t>ГБПОУ ЛО "Техникум водного транспорта"</t>
  </si>
  <si>
    <t>ГАОУ ВО ЛО "ГИЭФПТ"</t>
  </si>
  <si>
    <t>ГБПОУ ЛО "Лисинский лесной колледж"</t>
  </si>
  <si>
    <t>ГБПОУ ЛО "Мичуринский аграрный техникум"</t>
  </si>
  <si>
    <t>ГБУ ЛО "Каложицкий ресурсный центр"</t>
  </si>
  <si>
    <t>ГАПОУ ЛО "Борский агропромышленный техникум"</t>
  </si>
  <si>
    <t>ГАПОУ ЛО "Киришский политехнический техникум"</t>
  </si>
  <si>
    <t>ГБУ ЛО "Толмачевский ресурсный центр"</t>
  </si>
  <si>
    <t>ГБУ ЛО "Свирьстройский ресурсный центр"</t>
  </si>
  <si>
    <t>ГБПОУ ЛО "Лодейнопольский техникум промышленных технологий"</t>
  </si>
  <si>
    <t>ГБУ ЛО "Выборгский ресурсный центр"</t>
  </si>
  <si>
    <t>ГБУ ЛО "ППМС-центр"</t>
  </si>
  <si>
    <t>ГБПОУ ЛО "Волховский многопрофильный техникум"</t>
  </si>
  <si>
    <t>ГБУ ЛО "Анисимовский ресурсный центр"</t>
  </si>
  <si>
    <t>ГАОУ ДПО ЛО "ЛОИРО"</t>
  </si>
  <si>
    <t>ГАНПОУ ЛО "МЦСиТИ"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</si>
</sst>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_р_._-;\-* #,##0_р_._-;_-* &quot;-&quot;_р_._-;_-@_-"/>
    <numFmt numFmtId="165" formatCode="#,##0_ ;\-#,##0\ 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4" fillId="0" borderId="0"/>
    <xf numFmtId="49" fontId="4" fillId="0" borderId="0"/>
    <xf numFmtId="0" fontId="5" fillId="0" borderId="0"/>
    <xf numFmtId="164" fontId="4" fillId="0" borderId="0" applyFont="0" applyFill="0" applyBorder="0" applyAlignment="0" applyProtection="0"/>
    <xf numFmtId="0" fontId="7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0" fillId="2" borderId="0" xfId="0" applyFill="1"/>
    <xf numFmtId="165" fontId="1" fillId="2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4" xfId="4" applyFont="1" applyFill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center" vertical="center"/>
    </xf>
    <xf numFmtId="165" fontId="2" fillId="2" borderId="7" xfId="1" applyNumberFormat="1" applyFont="1" applyFill="1" applyBorder="1" applyAlignment="1">
      <alignment horizontal="center" vertical="center"/>
    </xf>
    <xf numFmtId="49" fontId="2" fillId="2" borderId="0" xfId="3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0" xfId="0" applyNumberFormat="1" applyFont="1" applyFill="1"/>
    <xf numFmtId="0" fontId="11" fillId="2" borderId="1" xfId="4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66" fontId="6" fillId="2" borderId="1" xfId="5" applyNumberFormat="1" applyFont="1" applyFill="1" applyBorder="1" applyAlignment="1">
      <alignment horizontal="center" vertical="center"/>
    </xf>
    <xf numFmtId="166" fontId="11" fillId="2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vertical="center" wrapText="1"/>
    </xf>
    <xf numFmtId="0" fontId="2" fillId="2" borderId="5" xfId="2" applyFont="1" applyFill="1" applyBorder="1" applyAlignment="1">
      <alignment vertical="center" wrapText="1"/>
    </xf>
    <xf numFmtId="49" fontId="2" fillId="2" borderId="4" xfId="3" applyFont="1" applyFill="1" applyBorder="1" applyAlignment="1">
      <alignment vertical="center" wrapText="1"/>
    </xf>
    <xf numFmtId="49" fontId="2" fillId="2" borderId="5" xfId="3" applyFont="1" applyFill="1" applyBorder="1" applyAlignment="1">
      <alignment vertical="center" wrapText="1"/>
    </xf>
    <xf numFmtId="49" fontId="11" fillId="2" borderId="4" xfId="3" applyFont="1" applyFill="1" applyBorder="1" applyAlignment="1">
      <alignment vertical="center" wrapText="1"/>
    </xf>
    <xf numFmtId="49" fontId="11" fillId="2" borderId="5" xfId="3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/>
    </xf>
    <xf numFmtId="49" fontId="2" fillId="2" borderId="1" xfId="3" applyFont="1" applyFill="1" applyBorder="1" applyAlignment="1">
      <alignment horizontal="center" vertical="center"/>
    </xf>
    <xf numFmtId="49" fontId="11" fillId="2" borderId="1" xfId="3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</cellXfs>
  <cellStyles count="7">
    <cellStyle name="Excel Built-in Normal" xfId="6"/>
    <cellStyle name="Обычный" xfId="0" builtinId="0"/>
    <cellStyle name="Обычный_Плановые показатели по ПТУ" xfId="3"/>
    <cellStyle name="Обычный_по кодам" xfId="4"/>
    <cellStyle name="Обычный_Реестры2000" xfId="2"/>
    <cellStyle name="Финансовый" xfId="1" builtinId="3"/>
    <cellStyle name="Финансовый [0]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Right="0"/>
    <pageSetUpPr fitToPage="1"/>
  </sheetPr>
  <dimension ref="A1:AP58"/>
  <sheetViews>
    <sheetView view="pageBreakPreview" zoomScale="60"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sqref="A1:XFD1048576"/>
    </sheetView>
  </sheetViews>
  <sheetFormatPr defaultColWidth="9.109375" defaultRowHeight="14.4" x14ac:dyDescent="0.3"/>
  <cols>
    <col min="1" max="1" width="61.6640625" style="8" customWidth="1"/>
    <col min="2" max="3" width="6.109375" style="8" customWidth="1"/>
    <col min="4" max="7" width="6.109375" style="8" bestFit="1" customWidth="1"/>
    <col min="8" max="8" width="7" style="8" customWidth="1"/>
    <col min="9" max="9" width="12" style="8" customWidth="1"/>
    <col min="10" max="10" width="9.109375" style="8" customWidth="1"/>
    <col min="11" max="11" width="6.6640625" style="8" customWidth="1"/>
    <col min="12" max="12" width="6.33203125" style="8" customWidth="1"/>
    <col min="13" max="14" width="6.6640625" style="8" customWidth="1"/>
    <col min="15" max="15" width="6.44140625" style="8" customWidth="1"/>
    <col min="16" max="16" width="11.6640625" style="8" customWidth="1"/>
    <col min="17" max="17" width="9.109375" style="8" customWidth="1"/>
    <col min="18" max="18" width="6.109375" style="8" customWidth="1"/>
    <col min="19" max="19" width="6.5546875" style="8" customWidth="1"/>
    <col min="20" max="20" width="7.33203125" style="8" customWidth="1"/>
    <col min="21" max="21" width="10.6640625" style="8" customWidth="1"/>
    <col min="22" max="22" width="9.6640625" style="8" customWidth="1"/>
    <col min="23" max="24" width="7.33203125" style="8" customWidth="1"/>
    <col min="25" max="27" width="7.6640625" style="8" customWidth="1"/>
    <col min="28" max="28" width="11.44140625" style="8" customWidth="1"/>
    <col min="29" max="29" width="10.109375" style="8" customWidth="1"/>
    <col min="30" max="30" width="7.109375" style="8" customWidth="1"/>
    <col min="31" max="31" width="6.88671875" style="8" customWidth="1"/>
    <col min="32" max="32" width="6.44140625" style="8" customWidth="1"/>
    <col min="33" max="33" width="7" style="8" customWidth="1"/>
    <col min="34" max="34" width="12.33203125" style="8" customWidth="1"/>
    <col min="35" max="35" width="10.5546875" style="8" customWidth="1"/>
    <col min="36" max="36" width="7.88671875" style="8" customWidth="1"/>
    <col min="37" max="37" width="31.6640625" style="8" customWidth="1"/>
    <col min="38" max="16384" width="9.109375" style="8"/>
  </cols>
  <sheetData>
    <row r="1" spans="1:42" s="10" customFormat="1" ht="27.75" customHeight="1" x14ac:dyDescent="0.25">
      <c r="A1" s="41" t="s">
        <v>79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1:42" s="14" customFormat="1" ht="27.75" customHeight="1" x14ac:dyDescent="0.25">
      <c r="A2" s="44" t="s">
        <v>12</v>
      </c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 t="s">
        <v>2</v>
      </c>
      <c r="L2" s="45"/>
      <c r="M2" s="45"/>
      <c r="N2" s="45"/>
      <c r="O2" s="45"/>
      <c r="P2" s="45"/>
      <c r="Q2" s="45"/>
      <c r="R2" s="45" t="s">
        <v>3</v>
      </c>
      <c r="S2" s="45"/>
      <c r="T2" s="45"/>
      <c r="U2" s="45"/>
      <c r="V2" s="45"/>
      <c r="W2" s="45" t="s">
        <v>4</v>
      </c>
      <c r="X2" s="45"/>
      <c r="Y2" s="45"/>
      <c r="Z2" s="45"/>
      <c r="AA2" s="45"/>
      <c r="AB2" s="45"/>
      <c r="AC2" s="45"/>
      <c r="AD2" s="45" t="s">
        <v>5</v>
      </c>
      <c r="AE2" s="45"/>
      <c r="AF2" s="45"/>
      <c r="AG2" s="45"/>
      <c r="AH2" s="45"/>
      <c r="AI2" s="45"/>
      <c r="AJ2" s="42" t="s">
        <v>6</v>
      </c>
      <c r="AK2" s="43" t="s">
        <v>13</v>
      </c>
    </row>
    <row r="3" spans="1:42" s="14" customFormat="1" ht="27.75" customHeight="1" x14ac:dyDescent="0.25">
      <c r="A3" s="44"/>
      <c r="B3" s="7" t="s">
        <v>42</v>
      </c>
      <c r="C3" s="7" t="s">
        <v>43</v>
      </c>
      <c r="D3" s="7" t="s">
        <v>44</v>
      </c>
      <c r="E3" s="7" t="s">
        <v>45</v>
      </c>
      <c r="F3" s="7" t="s">
        <v>46</v>
      </c>
      <c r="G3" s="7" t="s">
        <v>47</v>
      </c>
      <c r="H3" s="7" t="s">
        <v>48</v>
      </c>
      <c r="I3" s="1" t="s">
        <v>10</v>
      </c>
      <c r="J3" s="1" t="s">
        <v>11</v>
      </c>
      <c r="K3" s="1" t="s">
        <v>49</v>
      </c>
      <c r="L3" s="1" t="s">
        <v>50</v>
      </c>
      <c r="M3" s="1" t="s">
        <v>51</v>
      </c>
      <c r="N3" s="1" t="s">
        <v>52</v>
      </c>
      <c r="O3" s="1" t="s">
        <v>53</v>
      </c>
      <c r="P3" s="1" t="s">
        <v>10</v>
      </c>
      <c r="Q3" s="1" t="s">
        <v>11</v>
      </c>
      <c r="R3" s="1" t="s">
        <v>54</v>
      </c>
      <c r="S3" s="1" t="s">
        <v>55</v>
      </c>
      <c r="T3" s="1" t="s">
        <v>56</v>
      </c>
      <c r="U3" s="1" t="s">
        <v>10</v>
      </c>
      <c r="V3" s="1" t="s">
        <v>11</v>
      </c>
      <c r="W3" s="1" t="s">
        <v>57</v>
      </c>
      <c r="X3" s="1" t="s">
        <v>58</v>
      </c>
      <c r="Y3" s="1" t="s">
        <v>59</v>
      </c>
      <c r="Z3" s="1" t="s">
        <v>60</v>
      </c>
      <c r="AA3" s="1" t="s">
        <v>61</v>
      </c>
      <c r="AB3" s="1" t="s">
        <v>10</v>
      </c>
      <c r="AC3" s="1" t="s">
        <v>11</v>
      </c>
      <c r="AD3" s="1" t="s">
        <v>62</v>
      </c>
      <c r="AE3" s="1" t="s">
        <v>63</v>
      </c>
      <c r="AF3" s="1" t="s">
        <v>66</v>
      </c>
      <c r="AG3" s="1" t="s">
        <v>67</v>
      </c>
      <c r="AH3" s="1" t="s">
        <v>10</v>
      </c>
      <c r="AI3" s="1" t="s">
        <v>11</v>
      </c>
      <c r="AJ3" s="42"/>
      <c r="AK3" s="43"/>
    </row>
    <row r="4" spans="1:42" s="14" customFormat="1" ht="37.5" customHeight="1" x14ac:dyDescent="0.25">
      <c r="A4" s="20" t="s">
        <v>18</v>
      </c>
      <c r="B4" s="15">
        <v>3</v>
      </c>
      <c r="C4" s="15">
        <v>3</v>
      </c>
      <c r="D4" s="15">
        <v>3</v>
      </c>
      <c r="E4" s="15">
        <v>3</v>
      </c>
      <c r="F4" s="15">
        <v>2</v>
      </c>
      <c r="G4" s="15">
        <v>0</v>
      </c>
      <c r="H4" s="5">
        <v>1</v>
      </c>
      <c r="I4" s="2">
        <f t="shared" ref="I4:I48" si="0">SUM(B4:H4)</f>
        <v>15</v>
      </c>
      <c r="J4" s="2">
        <v>18</v>
      </c>
      <c r="K4" s="15">
        <v>0</v>
      </c>
      <c r="L4" s="15">
        <v>0</v>
      </c>
      <c r="M4" s="15">
        <v>2</v>
      </c>
      <c r="N4" s="15">
        <v>1</v>
      </c>
      <c r="O4" s="15">
        <v>1</v>
      </c>
      <c r="P4" s="2">
        <f t="shared" ref="P4:P48" si="1">SUM(K4:O4)</f>
        <v>4</v>
      </c>
      <c r="Q4" s="2">
        <v>8</v>
      </c>
      <c r="R4" s="2">
        <v>3</v>
      </c>
      <c r="S4" s="15">
        <v>5</v>
      </c>
      <c r="T4" s="2">
        <v>2</v>
      </c>
      <c r="U4" s="2">
        <f>SUM(R4:T4)</f>
        <v>10</v>
      </c>
      <c r="V4" s="2">
        <v>6</v>
      </c>
      <c r="W4" s="2">
        <v>3</v>
      </c>
      <c r="X4" s="15">
        <v>5</v>
      </c>
      <c r="Y4" s="15">
        <v>1</v>
      </c>
      <c r="Z4" s="15">
        <v>3</v>
      </c>
      <c r="AA4" s="15">
        <v>3</v>
      </c>
      <c r="AB4" s="2">
        <f t="shared" ref="AB4:AB48" si="2">SUM(W4:AA4)</f>
        <v>15</v>
      </c>
      <c r="AC4" s="2">
        <v>16</v>
      </c>
      <c r="AD4" s="15">
        <v>0</v>
      </c>
      <c r="AE4" s="15">
        <v>3</v>
      </c>
      <c r="AF4" s="2">
        <v>5</v>
      </c>
      <c r="AG4" s="15">
        <v>4</v>
      </c>
      <c r="AH4" s="2">
        <f t="shared" ref="AH4:AH48" si="3">SUM(AD4:AG4)</f>
        <v>12</v>
      </c>
      <c r="AI4" s="2">
        <v>25</v>
      </c>
      <c r="AJ4" s="2">
        <f t="shared" ref="AJ4:AJ48" si="4">I4+P4+U4+AB4+AH4</f>
        <v>56</v>
      </c>
      <c r="AK4" s="23">
        <f t="shared" ref="AK4:AK48" si="5">(0.2*I4/J4+0.2*P4/Q4+0.2*U4/V4+0.2*AB4/AC4+0.2*AH4/AI4)</f>
        <v>0.88349999999999995</v>
      </c>
      <c r="AL4" s="10"/>
      <c r="AM4" s="10"/>
    </row>
    <row r="5" spans="1:42" s="14" customFormat="1" ht="24" customHeight="1" x14ac:dyDescent="0.25">
      <c r="A5" s="21" t="s">
        <v>37</v>
      </c>
      <c r="B5" s="6">
        <v>3</v>
      </c>
      <c r="C5" s="6">
        <v>3</v>
      </c>
      <c r="D5" s="6">
        <v>3</v>
      </c>
      <c r="E5" s="6">
        <v>3</v>
      </c>
      <c r="F5" s="6">
        <v>2</v>
      </c>
      <c r="G5" s="6">
        <v>3</v>
      </c>
      <c r="H5" s="6">
        <v>1</v>
      </c>
      <c r="I5" s="2">
        <f t="shared" si="0"/>
        <v>18</v>
      </c>
      <c r="J5" s="3">
        <v>18</v>
      </c>
      <c r="K5" s="6">
        <v>0</v>
      </c>
      <c r="L5" s="6">
        <v>2</v>
      </c>
      <c r="M5" s="6">
        <v>2</v>
      </c>
      <c r="N5" s="6">
        <v>1</v>
      </c>
      <c r="O5" s="6">
        <v>1</v>
      </c>
      <c r="P5" s="2">
        <f t="shared" si="1"/>
        <v>6</v>
      </c>
      <c r="Q5" s="3">
        <v>8</v>
      </c>
      <c r="R5" s="6">
        <v>2</v>
      </c>
      <c r="S5" s="6">
        <v>0</v>
      </c>
      <c r="T5" s="6">
        <v>2</v>
      </c>
      <c r="U5" s="2">
        <f t="shared" ref="U5:U15" si="6">R5+S5+T5</f>
        <v>4</v>
      </c>
      <c r="V5" s="3">
        <v>6</v>
      </c>
      <c r="W5" s="6">
        <v>3</v>
      </c>
      <c r="X5" s="6">
        <v>5</v>
      </c>
      <c r="Y5" s="15">
        <v>1</v>
      </c>
      <c r="Z5" s="6">
        <v>3</v>
      </c>
      <c r="AA5" s="6">
        <v>3</v>
      </c>
      <c r="AB5" s="2">
        <f t="shared" si="2"/>
        <v>15</v>
      </c>
      <c r="AC5" s="3">
        <v>16</v>
      </c>
      <c r="AD5" s="4">
        <v>4</v>
      </c>
      <c r="AE5" s="4">
        <v>3</v>
      </c>
      <c r="AF5" s="4">
        <v>5</v>
      </c>
      <c r="AG5" s="6">
        <v>4</v>
      </c>
      <c r="AH5" s="2">
        <f t="shared" si="3"/>
        <v>16</v>
      </c>
      <c r="AI5" s="3">
        <v>16</v>
      </c>
      <c r="AJ5" s="3">
        <f t="shared" si="4"/>
        <v>59</v>
      </c>
      <c r="AK5" s="23">
        <f t="shared" si="5"/>
        <v>0.87083333333333335</v>
      </c>
      <c r="AL5" s="10"/>
      <c r="AM5" s="10"/>
      <c r="AN5" s="10"/>
      <c r="AO5" s="10"/>
      <c r="AP5" s="10"/>
    </row>
    <row r="6" spans="1:42" s="14" customFormat="1" ht="22.5" customHeight="1" x14ac:dyDescent="0.25">
      <c r="A6" s="21" t="s">
        <v>73</v>
      </c>
      <c r="B6" s="2">
        <v>3</v>
      </c>
      <c r="C6" s="2">
        <v>3</v>
      </c>
      <c r="D6" s="2">
        <v>3</v>
      </c>
      <c r="E6" s="2">
        <v>3</v>
      </c>
      <c r="F6" s="2">
        <v>2</v>
      </c>
      <c r="G6" s="2">
        <v>0</v>
      </c>
      <c r="H6" s="2">
        <v>1</v>
      </c>
      <c r="I6" s="2">
        <f t="shared" si="0"/>
        <v>15</v>
      </c>
      <c r="J6" s="2">
        <v>18</v>
      </c>
      <c r="K6" s="2">
        <v>0</v>
      </c>
      <c r="L6" s="2">
        <v>2</v>
      </c>
      <c r="M6" s="2">
        <v>2</v>
      </c>
      <c r="N6" s="2">
        <v>1</v>
      </c>
      <c r="O6" s="2">
        <v>1</v>
      </c>
      <c r="P6" s="2">
        <f t="shared" si="1"/>
        <v>6</v>
      </c>
      <c r="Q6" s="2">
        <v>8</v>
      </c>
      <c r="R6" s="2">
        <v>2</v>
      </c>
      <c r="S6" s="2">
        <v>2</v>
      </c>
      <c r="T6" s="2">
        <v>1</v>
      </c>
      <c r="U6" s="2">
        <f t="shared" si="6"/>
        <v>5</v>
      </c>
      <c r="V6" s="2">
        <v>6</v>
      </c>
      <c r="W6" s="2">
        <v>3</v>
      </c>
      <c r="X6" s="2">
        <v>5</v>
      </c>
      <c r="Y6" s="15">
        <v>1</v>
      </c>
      <c r="Z6" s="2">
        <v>3</v>
      </c>
      <c r="AA6" s="2">
        <v>3</v>
      </c>
      <c r="AB6" s="2">
        <f t="shared" si="2"/>
        <v>15</v>
      </c>
      <c r="AC6" s="3">
        <v>16</v>
      </c>
      <c r="AD6" s="2">
        <v>4</v>
      </c>
      <c r="AE6" s="2">
        <v>3</v>
      </c>
      <c r="AF6" s="2">
        <v>5</v>
      </c>
      <c r="AG6" s="2">
        <v>4</v>
      </c>
      <c r="AH6" s="2">
        <f t="shared" si="3"/>
        <v>16</v>
      </c>
      <c r="AI6" s="3">
        <v>16</v>
      </c>
      <c r="AJ6" s="3">
        <f t="shared" si="4"/>
        <v>57</v>
      </c>
      <c r="AK6" s="23">
        <f t="shared" si="5"/>
        <v>0.87083333333333335</v>
      </c>
      <c r="AL6" s="10"/>
      <c r="AM6" s="10"/>
      <c r="AN6" s="10"/>
      <c r="AO6" s="10"/>
      <c r="AP6" s="10"/>
    </row>
    <row r="7" spans="1:42" s="14" customFormat="1" ht="35.25" customHeight="1" x14ac:dyDescent="0.25">
      <c r="A7" s="21" t="s">
        <v>84</v>
      </c>
      <c r="B7" s="6">
        <v>3</v>
      </c>
      <c r="C7" s="6">
        <v>3</v>
      </c>
      <c r="D7" s="6">
        <v>1</v>
      </c>
      <c r="E7" s="6">
        <v>1</v>
      </c>
      <c r="F7" s="6">
        <v>2</v>
      </c>
      <c r="G7" s="6">
        <v>3</v>
      </c>
      <c r="H7" s="4">
        <v>1</v>
      </c>
      <c r="I7" s="2">
        <f t="shared" si="0"/>
        <v>14</v>
      </c>
      <c r="J7" s="3">
        <v>18</v>
      </c>
      <c r="K7" s="15">
        <v>0</v>
      </c>
      <c r="L7" s="15">
        <v>2</v>
      </c>
      <c r="M7" s="15">
        <v>2</v>
      </c>
      <c r="N7" s="15">
        <v>1</v>
      </c>
      <c r="O7" s="15">
        <v>1</v>
      </c>
      <c r="P7" s="2">
        <f t="shared" si="1"/>
        <v>6</v>
      </c>
      <c r="Q7" s="3">
        <v>8</v>
      </c>
      <c r="R7" s="3">
        <v>1</v>
      </c>
      <c r="S7" s="6">
        <v>2</v>
      </c>
      <c r="T7" s="3">
        <v>2</v>
      </c>
      <c r="U7" s="2">
        <f t="shared" si="6"/>
        <v>5</v>
      </c>
      <c r="V7" s="3">
        <v>6</v>
      </c>
      <c r="W7" s="2">
        <v>3</v>
      </c>
      <c r="X7" s="15">
        <v>5</v>
      </c>
      <c r="Y7" s="15">
        <v>1</v>
      </c>
      <c r="Z7" s="15">
        <v>3</v>
      </c>
      <c r="AA7" s="15">
        <v>3</v>
      </c>
      <c r="AB7" s="2">
        <f t="shared" si="2"/>
        <v>15</v>
      </c>
      <c r="AC7" s="3">
        <v>16</v>
      </c>
      <c r="AD7" s="15">
        <v>4</v>
      </c>
      <c r="AE7" s="15">
        <v>3</v>
      </c>
      <c r="AF7" s="2">
        <v>5</v>
      </c>
      <c r="AG7" s="15">
        <v>4</v>
      </c>
      <c r="AH7" s="2">
        <f t="shared" si="3"/>
        <v>16</v>
      </c>
      <c r="AI7" s="3">
        <v>16</v>
      </c>
      <c r="AJ7" s="3">
        <f t="shared" si="4"/>
        <v>56</v>
      </c>
      <c r="AK7" s="23">
        <f t="shared" si="5"/>
        <v>0.85972222222222228</v>
      </c>
      <c r="AL7" s="10"/>
      <c r="AM7" s="10"/>
      <c r="AN7" s="10"/>
      <c r="AO7" s="10"/>
      <c r="AP7" s="10"/>
    </row>
    <row r="8" spans="1:42" s="14" customFormat="1" ht="27.75" customHeight="1" x14ac:dyDescent="0.25">
      <c r="A8" s="20" t="s">
        <v>36</v>
      </c>
      <c r="B8" s="15">
        <v>3</v>
      </c>
      <c r="C8" s="15">
        <v>0</v>
      </c>
      <c r="D8" s="15">
        <v>3</v>
      </c>
      <c r="E8" s="15">
        <v>3</v>
      </c>
      <c r="F8" s="15">
        <v>1</v>
      </c>
      <c r="G8" s="15">
        <v>0</v>
      </c>
      <c r="H8" s="5">
        <v>1</v>
      </c>
      <c r="I8" s="2">
        <f t="shared" si="0"/>
        <v>11</v>
      </c>
      <c r="J8" s="3">
        <v>18</v>
      </c>
      <c r="K8" s="15">
        <v>0</v>
      </c>
      <c r="L8" s="15">
        <v>2</v>
      </c>
      <c r="M8" s="15">
        <v>2</v>
      </c>
      <c r="N8" s="15">
        <v>1</v>
      </c>
      <c r="O8" s="15">
        <v>1</v>
      </c>
      <c r="P8" s="2">
        <f t="shared" si="1"/>
        <v>6</v>
      </c>
      <c r="Q8" s="3">
        <v>8</v>
      </c>
      <c r="R8" s="2">
        <v>2</v>
      </c>
      <c r="S8" s="6">
        <v>2</v>
      </c>
      <c r="T8" s="2">
        <v>2</v>
      </c>
      <c r="U8" s="2">
        <f t="shared" si="6"/>
        <v>6</v>
      </c>
      <c r="V8" s="3">
        <v>6</v>
      </c>
      <c r="W8" s="2">
        <v>3</v>
      </c>
      <c r="X8" s="15">
        <v>5</v>
      </c>
      <c r="Y8" s="15">
        <v>1</v>
      </c>
      <c r="Z8" s="15">
        <v>3</v>
      </c>
      <c r="AA8" s="15">
        <v>3</v>
      </c>
      <c r="AB8" s="2">
        <f t="shared" si="2"/>
        <v>15</v>
      </c>
      <c r="AC8" s="3">
        <v>16</v>
      </c>
      <c r="AD8" s="15">
        <v>4</v>
      </c>
      <c r="AE8" s="15">
        <v>3</v>
      </c>
      <c r="AF8" s="2">
        <v>5</v>
      </c>
      <c r="AG8" s="15">
        <v>4</v>
      </c>
      <c r="AH8" s="2">
        <f t="shared" si="3"/>
        <v>16</v>
      </c>
      <c r="AI8" s="3">
        <v>16</v>
      </c>
      <c r="AJ8" s="2">
        <f t="shared" si="4"/>
        <v>54</v>
      </c>
      <c r="AK8" s="24">
        <f t="shared" si="5"/>
        <v>0.85972222222222228</v>
      </c>
      <c r="AL8" s="10"/>
      <c r="AM8" s="10"/>
      <c r="AN8" s="10"/>
      <c r="AO8" s="10"/>
      <c r="AP8" s="10"/>
    </row>
    <row r="9" spans="1:42" s="14" customFormat="1" ht="27.75" customHeight="1" x14ac:dyDescent="0.25">
      <c r="A9" s="21" t="s">
        <v>40</v>
      </c>
      <c r="B9" s="6">
        <v>3</v>
      </c>
      <c r="C9" s="6">
        <v>3</v>
      </c>
      <c r="D9" s="6">
        <v>3</v>
      </c>
      <c r="E9" s="6">
        <v>3</v>
      </c>
      <c r="F9" s="6">
        <v>2</v>
      </c>
      <c r="G9" s="6">
        <v>3</v>
      </c>
      <c r="H9" s="6">
        <v>1</v>
      </c>
      <c r="I9" s="2">
        <f t="shared" si="0"/>
        <v>18</v>
      </c>
      <c r="J9" s="3">
        <v>18</v>
      </c>
      <c r="K9" s="6">
        <v>0</v>
      </c>
      <c r="L9" s="6">
        <v>1</v>
      </c>
      <c r="M9" s="6">
        <v>2</v>
      </c>
      <c r="N9" s="6">
        <v>1</v>
      </c>
      <c r="O9" s="6">
        <v>1</v>
      </c>
      <c r="P9" s="2">
        <f t="shared" si="1"/>
        <v>5</v>
      </c>
      <c r="Q9" s="3">
        <v>8</v>
      </c>
      <c r="R9" s="6">
        <v>2</v>
      </c>
      <c r="S9" s="6">
        <v>0</v>
      </c>
      <c r="T9" s="6">
        <v>2</v>
      </c>
      <c r="U9" s="2">
        <f t="shared" si="6"/>
        <v>4</v>
      </c>
      <c r="V9" s="3">
        <v>6</v>
      </c>
      <c r="W9" s="6">
        <v>3</v>
      </c>
      <c r="X9" s="6">
        <v>5</v>
      </c>
      <c r="Y9" s="15">
        <v>1</v>
      </c>
      <c r="Z9" s="6">
        <v>3</v>
      </c>
      <c r="AA9" s="6">
        <v>3</v>
      </c>
      <c r="AB9" s="2">
        <f t="shared" si="2"/>
        <v>15</v>
      </c>
      <c r="AC9" s="3">
        <v>16</v>
      </c>
      <c r="AD9" s="6">
        <v>4</v>
      </c>
      <c r="AE9" s="6">
        <v>3</v>
      </c>
      <c r="AF9" s="6">
        <v>5</v>
      </c>
      <c r="AG9" s="6">
        <v>4</v>
      </c>
      <c r="AH9" s="2">
        <f t="shared" si="3"/>
        <v>16</v>
      </c>
      <c r="AI9" s="3">
        <v>16</v>
      </c>
      <c r="AJ9" s="3">
        <f t="shared" si="4"/>
        <v>58</v>
      </c>
      <c r="AK9" s="24">
        <f t="shared" si="5"/>
        <v>0.84583333333333344</v>
      </c>
      <c r="AL9" s="10"/>
      <c r="AM9" s="10"/>
      <c r="AN9" s="10"/>
      <c r="AO9" s="10"/>
      <c r="AP9" s="10"/>
    </row>
    <row r="10" spans="1:42" s="14" customFormat="1" ht="27.75" customHeight="1" x14ac:dyDescent="0.25">
      <c r="A10" s="21" t="s">
        <v>83</v>
      </c>
      <c r="B10" s="6">
        <v>3</v>
      </c>
      <c r="C10" s="6">
        <v>3</v>
      </c>
      <c r="D10" s="6">
        <v>1</v>
      </c>
      <c r="E10" s="6">
        <v>1</v>
      </c>
      <c r="F10" s="6">
        <v>2</v>
      </c>
      <c r="G10" s="6">
        <v>3</v>
      </c>
      <c r="H10" s="6">
        <v>1</v>
      </c>
      <c r="I10" s="2">
        <f t="shared" si="0"/>
        <v>14</v>
      </c>
      <c r="J10" s="3">
        <v>18</v>
      </c>
      <c r="K10" s="15">
        <v>0</v>
      </c>
      <c r="L10" s="15">
        <v>2</v>
      </c>
      <c r="M10" s="15">
        <v>2</v>
      </c>
      <c r="N10" s="15">
        <v>1</v>
      </c>
      <c r="O10" s="15">
        <v>1</v>
      </c>
      <c r="P10" s="2">
        <f t="shared" si="1"/>
        <v>6</v>
      </c>
      <c r="Q10" s="3">
        <v>8</v>
      </c>
      <c r="R10" s="3">
        <v>1</v>
      </c>
      <c r="S10" s="6">
        <v>2</v>
      </c>
      <c r="T10" s="3">
        <v>2</v>
      </c>
      <c r="U10" s="2">
        <f t="shared" si="6"/>
        <v>5</v>
      </c>
      <c r="V10" s="3">
        <v>6</v>
      </c>
      <c r="W10" s="2">
        <v>3</v>
      </c>
      <c r="X10" s="15">
        <v>5</v>
      </c>
      <c r="Y10" s="15">
        <v>1</v>
      </c>
      <c r="Z10" s="15">
        <v>3</v>
      </c>
      <c r="AA10" s="15">
        <v>3</v>
      </c>
      <c r="AB10" s="2">
        <f t="shared" si="2"/>
        <v>15</v>
      </c>
      <c r="AC10" s="3">
        <v>16</v>
      </c>
      <c r="AD10" s="15">
        <v>4</v>
      </c>
      <c r="AE10" s="15">
        <v>3</v>
      </c>
      <c r="AF10" s="2">
        <v>3</v>
      </c>
      <c r="AG10" s="15">
        <v>4</v>
      </c>
      <c r="AH10" s="2">
        <f t="shared" si="3"/>
        <v>14</v>
      </c>
      <c r="AI10" s="3">
        <v>16</v>
      </c>
      <c r="AJ10" s="3">
        <f t="shared" si="4"/>
        <v>54</v>
      </c>
      <c r="AK10" s="24">
        <f t="shared" si="5"/>
        <v>0.83472222222222225</v>
      </c>
      <c r="AL10" s="10"/>
      <c r="AM10" s="10"/>
      <c r="AN10" s="10"/>
      <c r="AO10" s="10"/>
      <c r="AP10" s="10"/>
    </row>
    <row r="11" spans="1:42" s="14" customFormat="1" ht="37.5" customHeight="1" x14ac:dyDescent="0.25">
      <c r="A11" s="20" t="s">
        <v>25</v>
      </c>
      <c r="B11" s="15">
        <v>3</v>
      </c>
      <c r="C11" s="15">
        <v>3</v>
      </c>
      <c r="D11" s="15">
        <v>0</v>
      </c>
      <c r="E11" s="15">
        <v>0</v>
      </c>
      <c r="F11" s="15">
        <v>2</v>
      </c>
      <c r="G11" s="15">
        <v>3</v>
      </c>
      <c r="H11" s="5">
        <v>1</v>
      </c>
      <c r="I11" s="2">
        <f t="shared" si="0"/>
        <v>12</v>
      </c>
      <c r="J11" s="3">
        <v>18</v>
      </c>
      <c r="K11" s="15">
        <v>0</v>
      </c>
      <c r="L11" s="15">
        <v>0</v>
      </c>
      <c r="M11" s="15">
        <v>2</v>
      </c>
      <c r="N11" s="15">
        <v>1</v>
      </c>
      <c r="O11" s="15">
        <v>1</v>
      </c>
      <c r="P11" s="2">
        <f t="shared" si="1"/>
        <v>4</v>
      </c>
      <c r="Q11" s="3">
        <v>8</v>
      </c>
      <c r="R11" s="2">
        <v>2</v>
      </c>
      <c r="S11" s="6">
        <v>2</v>
      </c>
      <c r="T11" s="2">
        <v>2</v>
      </c>
      <c r="U11" s="2">
        <f t="shared" si="6"/>
        <v>6</v>
      </c>
      <c r="V11" s="3">
        <v>6</v>
      </c>
      <c r="W11" s="2">
        <v>3</v>
      </c>
      <c r="X11" s="15">
        <v>5</v>
      </c>
      <c r="Y11" s="15">
        <v>2</v>
      </c>
      <c r="Z11" s="15">
        <v>3</v>
      </c>
      <c r="AA11" s="15">
        <v>3</v>
      </c>
      <c r="AB11" s="2">
        <f t="shared" si="2"/>
        <v>16</v>
      </c>
      <c r="AC11" s="3">
        <v>16</v>
      </c>
      <c r="AD11" s="15">
        <v>4</v>
      </c>
      <c r="AE11" s="15">
        <v>3</v>
      </c>
      <c r="AF11" s="2">
        <v>5</v>
      </c>
      <c r="AG11" s="15">
        <v>4</v>
      </c>
      <c r="AH11" s="2">
        <f t="shared" si="3"/>
        <v>16</v>
      </c>
      <c r="AI11" s="3">
        <v>16</v>
      </c>
      <c r="AJ11" s="2">
        <f t="shared" si="4"/>
        <v>54</v>
      </c>
      <c r="AK11" s="24">
        <f t="shared" si="5"/>
        <v>0.83333333333333348</v>
      </c>
      <c r="AL11" s="10"/>
      <c r="AM11" s="10"/>
      <c r="AN11" s="10"/>
      <c r="AO11" s="10"/>
      <c r="AP11" s="10"/>
    </row>
    <row r="12" spans="1:42" s="14" customFormat="1" ht="27.75" customHeight="1" x14ac:dyDescent="0.25">
      <c r="A12" s="20" t="s">
        <v>28</v>
      </c>
      <c r="B12" s="15">
        <v>3</v>
      </c>
      <c r="C12" s="15">
        <v>3</v>
      </c>
      <c r="D12" s="15">
        <v>2</v>
      </c>
      <c r="E12" s="15">
        <v>2</v>
      </c>
      <c r="F12" s="15">
        <v>2</v>
      </c>
      <c r="G12" s="15">
        <v>0</v>
      </c>
      <c r="H12" s="5">
        <v>0</v>
      </c>
      <c r="I12" s="2">
        <f t="shared" si="0"/>
        <v>12</v>
      </c>
      <c r="J12" s="3">
        <v>18</v>
      </c>
      <c r="K12" s="15">
        <v>0</v>
      </c>
      <c r="L12" s="15">
        <v>2</v>
      </c>
      <c r="M12" s="15">
        <v>2</v>
      </c>
      <c r="N12" s="15">
        <v>1</v>
      </c>
      <c r="O12" s="15">
        <v>1</v>
      </c>
      <c r="P12" s="2">
        <f t="shared" si="1"/>
        <v>6</v>
      </c>
      <c r="Q12" s="3">
        <v>8</v>
      </c>
      <c r="R12" s="2">
        <v>2</v>
      </c>
      <c r="S12" s="6">
        <v>2</v>
      </c>
      <c r="T12" s="2">
        <v>2</v>
      </c>
      <c r="U12" s="2">
        <f t="shared" si="6"/>
        <v>6</v>
      </c>
      <c r="V12" s="3">
        <v>6</v>
      </c>
      <c r="W12" s="2">
        <v>3</v>
      </c>
      <c r="X12" s="15">
        <v>5</v>
      </c>
      <c r="Y12" s="15">
        <v>1</v>
      </c>
      <c r="Z12" s="15">
        <v>3</v>
      </c>
      <c r="AA12" s="15">
        <v>3</v>
      </c>
      <c r="AB12" s="2">
        <f t="shared" si="2"/>
        <v>15</v>
      </c>
      <c r="AC12" s="3">
        <v>16</v>
      </c>
      <c r="AD12" s="15">
        <v>1</v>
      </c>
      <c r="AE12" s="15">
        <v>3</v>
      </c>
      <c r="AF12" s="2">
        <v>5</v>
      </c>
      <c r="AG12" s="15">
        <v>4</v>
      </c>
      <c r="AH12" s="2">
        <f t="shared" si="3"/>
        <v>13</v>
      </c>
      <c r="AI12" s="3">
        <v>16</v>
      </c>
      <c r="AJ12" s="2">
        <f t="shared" si="4"/>
        <v>52</v>
      </c>
      <c r="AK12" s="24">
        <f t="shared" si="5"/>
        <v>0.83333333333333337</v>
      </c>
      <c r="AL12" s="10"/>
      <c r="AM12" s="10"/>
      <c r="AN12" s="10"/>
      <c r="AO12" s="10"/>
      <c r="AP12" s="10"/>
    </row>
    <row r="13" spans="1:42" s="14" customFormat="1" ht="27.75" customHeight="1" x14ac:dyDescent="0.25">
      <c r="A13" s="20" t="s">
        <v>29</v>
      </c>
      <c r="B13" s="15">
        <v>3</v>
      </c>
      <c r="C13" s="15">
        <v>3</v>
      </c>
      <c r="D13" s="15">
        <v>3</v>
      </c>
      <c r="E13" s="15">
        <v>1</v>
      </c>
      <c r="F13" s="15">
        <v>2</v>
      </c>
      <c r="G13" s="16">
        <v>0</v>
      </c>
      <c r="H13" s="11">
        <v>1</v>
      </c>
      <c r="I13" s="2">
        <f t="shared" si="0"/>
        <v>13</v>
      </c>
      <c r="J13" s="3">
        <v>18</v>
      </c>
      <c r="K13" s="15">
        <v>0</v>
      </c>
      <c r="L13" s="15">
        <v>0</v>
      </c>
      <c r="M13" s="15">
        <v>2</v>
      </c>
      <c r="N13" s="15">
        <v>1</v>
      </c>
      <c r="O13" s="16">
        <v>1</v>
      </c>
      <c r="P13" s="2">
        <f t="shared" si="1"/>
        <v>4</v>
      </c>
      <c r="Q13" s="3">
        <v>8</v>
      </c>
      <c r="R13" s="12">
        <v>2</v>
      </c>
      <c r="S13" s="17">
        <v>2</v>
      </c>
      <c r="T13" s="13">
        <v>2</v>
      </c>
      <c r="U13" s="2">
        <f t="shared" si="6"/>
        <v>6</v>
      </c>
      <c r="V13" s="3">
        <v>6</v>
      </c>
      <c r="W13" s="12">
        <v>3</v>
      </c>
      <c r="X13" s="18">
        <v>5</v>
      </c>
      <c r="Y13" s="15">
        <v>1</v>
      </c>
      <c r="Z13" s="15">
        <v>3</v>
      </c>
      <c r="AA13" s="16">
        <v>3</v>
      </c>
      <c r="AB13" s="2">
        <f t="shared" si="2"/>
        <v>15</v>
      </c>
      <c r="AC13" s="3">
        <v>16</v>
      </c>
      <c r="AD13" s="15">
        <v>4</v>
      </c>
      <c r="AE13" s="15">
        <v>3</v>
      </c>
      <c r="AF13" s="2">
        <v>5</v>
      </c>
      <c r="AG13" s="16">
        <v>4</v>
      </c>
      <c r="AH13" s="2">
        <f t="shared" si="3"/>
        <v>16</v>
      </c>
      <c r="AI13" s="3">
        <v>16</v>
      </c>
      <c r="AJ13" s="2">
        <f t="shared" si="4"/>
        <v>54</v>
      </c>
      <c r="AK13" s="24">
        <f t="shared" si="5"/>
        <v>0.8319444444444446</v>
      </c>
      <c r="AL13" s="10"/>
      <c r="AM13" s="10"/>
      <c r="AN13" s="10"/>
      <c r="AO13" s="10"/>
      <c r="AP13" s="10"/>
    </row>
    <row r="14" spans="1:42" s="14" customFormat="1" ht="27.75" customHeight="1" x14ac:dyDescent="0.25">
      <c r="A14" s="20" t="s">
        <v>32</v>
      </c>
      <c r="B14" s="15">
        <v>3</v>
      </c>
      <c r="C14" s="15">
        <v>3</v>
      </c>
      <c r="D14" s="15">
        <v>2</v>
      </c>
      <c r="E14" s="15">
        <v>1</v>
      </c>
      <c r="F14" s="15">
        <v>2</v>
      </c>
      <c r="G14" s="15">
        <v>0</v>
      </c>
      <c r="H14" s="5">
        <v>1</v>
      </c>
      <c r="I14" s="2">
        <f t="shared" si="0"/>
        <v>12</v>
      </c>
      <c r="J14" s="3">
        <v>18</v>
      </c>
      <c r="K14" s="15">
        <v>0</v>
      </c>
      <c r="L14" s="15">
        <v>0</v>
      </c>
      <c r="M14" s="15">
        <v>2</v>
      </c>
      <c r="N14" s="15">
        <v>1</v>
      </c>
      <c r="O14" s="15">
        <v>1</v>
      </c>
      <c r="P14" s="2">
        <f t="shared" si="1"/>
        <v>4</v>
      </c>
      <c r="Q14" s="3">
        <v>8</v>
      </c>
      <c r="R14" s="2">
        <v>2</v>
      </c>
      <c r="S14" s="6">
        <v>2</v>
      </c>
      <c r="T14" s="2">
        <v>2</v>
      </c>
      <c r="U14" s="2">
        <f t="shared" si="6"/>
        <v>6</v>
      </c>
      <c r="V14" s="3">
        <v>6</v>
      </c>
      <c r="W14" s="2">
        <v>3</v>
      </c>
      <c r="X14" s="15">
        <v>5</v>
      </c>
      <c r="Y14" s="15">
        <v>1</v>
      </c>
      <c r="Z14" s="15">
        <v>3</v>
      </c>
      <c r="AA14" s="15">
        <v>3</v>
      </c>
      <c r="AB14" s="2">
        <f t="shared" si="2"/>
        <v>15</v>
      </c>
      <c r="AC14" s="3">
        <v>16</v>
      </c>
      <c r="AD14" s="15">
        <v>4</v>
      </c>
      <c r="AE14" s="15">
        <v>3</v>
      </c>
      <c r="AF14" s="2">
        <v>5</v>
      </c>
      <c r="AG14" s="15">
        <v>4</v>
      </c>
      <c r="AH14" s="2">
        <f t="shared" si="3"/>
        <v>16</v>
      </c>
      <c r="AI14" s="3">
        <v>16</v>
      </c>
      <c r="AJ14" s="2">
        <f t="shared" si="4"/>
        <v>53</v>
      </c>
      <c r="AK14" s="24">
        <f t="shared" si="5"/>
        <v>0.8208333333333333</v>
      </c>
      <c r="AL14" s="10"/>
      <c r="AM14" s="10"/>
      <c r="AN14" s="10"/>
      <c r="AO14" s="10"/>
      <c r="AP14" s="10"/>
    </row>
    <row r="15" spans="1:42" s="14" customFormat="1" ht="27.75" customHeight="1" x14ac:dyDescent="0.25">
      <c r="A15" s="20" t="s">
        <v>33</v>
      </c>
      <c r="B15" s="15">
        <v>3</v>
      </c>
      <c r="C15" s="15">
        <v>3</v>
      </c>
      <c r="D15" s="15">
        <v>3</v>
      </c>
      <c r="E15" s="15">
        <v>3</v>
      </c>
      <c r="F15" s="15">
        <v>1</v>
      </c>
      <c r="G15" s="15">
        <v>0</v>
      </c>
      <c r="H15" s="5">
        <v>1</v>
      </c>
      <c r="I15" s="2">
        <f t="shared" si="0"/>
        <v>14</v>
      </c>
      <c r="J15" s="3">
        <v>18</v>
      </c>
      <c r="K15" s="15">
        <v>2</v>
      </c>
      <c r="L15" s="15">
        <v>2</v>
      </c>
      <c r="M15" s="15">
        <v>2</v>
      </c>
      <c r="N15" s="15">
        <v>1</v>
      </c>
      <c r="O15" s="15">
        <v>1</v>
      </c>
      <c r="P15" s="2">
        <f t="shared" si="1"/>
        <v>8</v>
      </c>
      <c r="Q15" s="3">
        <v>8</v>
      </c>
      <c r="R15" s="2">
        <v>0</v>
      </c>
      <c r="S15" s="6">
        <v>2</v>
      </c>
      <c r="T15" s="2">
        <v>1</v>
      </c>
      <c r="U15" s="2">
        <f t="shared" si="6"/>
        <v>3</v>
      </c>
      <c r="V15" s="3">
        <v>6</v>
      </c>
      <c r="W15" s="2">
        <v>3</v>
      </c>
      <c r="X15" s="15">
        <v>5</v>
      </c>
      <c r="Y15" s="15">
        <v>1</v>
      </c>
      <c r="Z15" s="15">
        <v>3</v>
      </c>
      <c r="AA15" s="15">
        <v>3</v>
      </c>
      <c r="AB15" s="2">
        <f t="shared" si="2"/>
        <v>15</v>
      </c>
      <c r="AC15" s="3">
        <v>16</v>
      </c>
      <c r="AD15" s="15">
        <v>2</v>
      </c>
      <c r="AE15" s="15">
        <v>3</v>
      </c>
      <c r="AF15" s="2">
        <v>5</v>
      </c>
      <c r="AG15" s="15">
        <v>4</v>
      </c>
      <c r="AH15" s="2">
        <f t="shared" si="3"/>
        <v>14</v>
      </c>
      <c r="AI15" s="3">
        <v>16</v>
      </c>
      <c r="AJ15" s="2">
        <f t="shared" si="4"/>
        <v>54</v>
      </c>
      <c r="AK15" s="24">
        <f t="shared" si="5"/>
        <v>0.81805555555555565</v>
      </c>
      <c r="AL15" s="10"/>
      <c r="AM15" s="10"/>
      <c r="AN15" s="10"/>
      <c r="AO15" s="10"/>
      <c r="AP15" s="10"/>
    </row>
    <row r="16" spans="1:42" s="14" customFormat="1" ht="37.5" customHeight="1" x14ac:dyDescent="0.25">
      <c r="A16" s="20" t="s">
        <v>15</v>
      </c>
      <c r="B16" s="15">
        <v>3</v>
      </c>
      <c r="C16" s="15">
        <v>3</v>
      </c>
      <c r="D16" s="15">
        <v>3</v>
      </c>
      <c r="E16" s="15">
        <v>3</v>
      </c>
      <c r="F16" s="15">
        <v>2</v>
      </c>
      <c r="G16" s="15">
        <v>3</v>
      </c>
      <c r="H16" s="5">
        <v>1</v>
      </c>
      <c r="I16" s="2">
        <f t="shared" si="0"/>
        <v>18</v>
      </c>
      <c r="J16" s="2">
        <v>18</v>
      </c>
      <c r="K16" s="15">
        <v>0</v>
      </c>
      <c r="L16" s="15">
        <v>0</v>
      </c>
      <c r="M16" s="15">
        <v>2</v>
      </c>
      <c r="N16" s="15">
        <v>1</v>
      </c>
      <c r="O16" s="15">
        <v>1</v>
      </c>
      <c r="P16" s="2">
        <f t="shared" si="1"/>
        <v>4</v>
      </c>
      <c r="Q16" s="2">
        <v>8</v>
      </c>
      <c r="R16" s="2">
        <v>2</v>
      </c>
      <c r="S16" s="15">
        <v>2</v>
      </c>
      <c r="T16" s="2">
        <v>2</v>
      </c>
      <c r="U16" s="2">
        <f>SUM(R16:T16)</f>
        <v>6</v>
      </c>
      <c r="V16" s="2">
        <v>6</v>
      </c>
      <c r="W16" s="2">
        <v>3</v>
      </c>
      <c r="X16" s="15">
        <v>5</v>
      </c>
      <c r="Y16" s="15">
        <v>1</v>
      </c>
      <c r="Z16" s="15">
        <v>3</v>
      </c>
      <c r="AA16" s="15">
        <v>3</v>
      </c>
      <c r="AB16" s="2">
        <f t="shared" si="2"/>
        <v>15</v>
      </c>
      <c r="AC16" s="2">
        <v>16</v>
      </c>
      <c r="AD16" s="15">
        <v>4</v>
      </c>
      <c r="AE16" s="15">
        <v>3</v>
      </c>
      <c r="AF16" s="2">
        <v>5</v>
      </c>
      <c r="AG16" s="15">
        <v>4</v>
      </c>
      <c r="AH16" s="2">
        <f t="shared" si="3"/>
        <v>16</v>
      </c>
      <c r="AI16" s="2">
        <v>25</v>
      </c>
      <c r="AJ16" s="2">
        <f t="shared" si="4"/>
        <v>59</v>
      </c>
      <c r="AK16" s="24">
        <f t="shared" si="5"/>
        <v>0.81550000000000011</v>
      </c>
      <c r="AL16" s="10"/>
      <c r="AM16" s="10"/>
    </row>
    <row r="17" spans="1:42" s="14" customFormat="1" ht="33.75" customHeight="1" x14ac:dyDescent="0.25">
      <c r="A17" s="20" t="s">
        <v>22</v>
      </c>
      <c r="B17" s="15">
        <v>3</v>
      </c>
      <c r="C17" s="15">
        <v>3</v>
      </c>
      <c r="D17" s="15">
        <v>2</v>
      </c>
      <c r="E17" s="15">
        <v>2</v>
      </c>
      <c r="F17" s="15">
        <v>2</v>
      </c>
      <c r="G17" s="15">
        <v>0</v>
      </c>
      <c r="H17" s="5">
        <v>1</v>
      </c>
      <c r="I17" s="2">
        <f t="shared" si="0"/>
        <v>13</v>
      </c>
      <c r="J17" s="3">
        <v>18</v>
      </c>
      <c r="K17" s="15">
        <v>0</v>
      </c>
      <c r="L17" s="15">
        <v>2</v>
      </c>
      <c r="M17" s="15">
        <v>2</v>
      </c>
      <c r="N17" s="15">
        <v>1</v>
      </c>
      <c r="O17" s="15">
        <v>1</v>
      </c>
      <c r="P17" s="2">
        <f t="shared" si="1"/>
        <v>6</v>
      </c>
      <c r="Q17" s="3">
        <v>8</v>
      </c>
      <c r="R17" s="2">
        <v>0</v>
      </c>
      <c r="S17" s="6">
        <v>2</v>
      </c>
      <c r="T17" s="2">
        <v>2</v>
      </c>
      <c r="U17" s="2">
        <f>R17+S17+T17</f>
        <v>4</v>
      </c>
      <c r="V17" s="3">
        <v>6</v>
      </c>
      <c r="W17" s="2">
        <v>3</v>
      </c>
      <c r="X17" s="15">
        <v>5</v>
      </c>
      <c r="Y17" s="15">
        <v>1</v>
      </c>
      <c r="Z17" s="15">
        <v>3</v>
      </c>
      <c r="AA17" s="15">
        <v>3</v>
      </c>
      <c r="AB17" s="2">
        <f t="shared" si="2"/>
        <v>15</v>
      </c>
      <c r="AC17" s="3">
        <v>16</v>
      </c>
      <c r="AD17" s="15">
        <v>4</v>
      </c>
      <c r="AE17" s="15">
        <v>3</v>
      </c>
      <c r="AF17" s="2">
        <v>5</v>
      </c>
      <c r="AG17" s="15">
        <v>4</v>
      </c>
      <c r="AH17" s="2">
        <f t="shared" si="3"/>
        <v>16</v>
      </c>
      <c r="AI17" s="3">
        <v>16</v>
      </c>
      <c r="AJ17" s="2">
        <f t="shared" si="4"/>
        <v>54</v>
      </c>
      <c r="AK17" s="24">
        <f t="shared" si="5"/>
        <v>0.81527777777777777</v>
      </c>
      <c r="AL17" s="10"/>
      <c r="AM17" s="10"/>
      <c r="AN17" s="10"/>
      <c r="AO17" s="10"/>
      <c r="AP17" s="10"/>
    </row>
    <row r="18" spans="1:42" s="14" customFormat="1" ht="31.5" customHeight="1" x14ac:dyDescent="0.25">
      <c r="A18" s="20" t="s">
        <v>20</v>
      </c>
      <c r="B18" s="15">
        <v>3</v>
      </c>
      <c r="C18" s="15">
        <v>3</v>
      </c>
      <c r="D18" s="15">
        <v>3</v>
      </c>
      <c r="E18" s="15">
        <v>3</v>
      </c>
      <c r="F18" s="15">
        <v>2</v>
      </c>
      <c r="G18" s="15">
        <v>0</v>
      </c>
      <c r="H18" s="5">
        <v>1</v>
      </c>
      <c r="I18" s="2">
        <f t="shared" si="0"/>
        <v>15</v>
      </c>
      <c r="J18" s="3">
        <v>18</v>
      </c>
      <c r="K18" s="15">
        <v>0</v>
      </c>
      <c r="L18" s="15">
        <v>1</v>
      </c>
      <c r="M18" s="15">
        <v>2</v>
      </c>
      <c r="N18" s="15">
        <v>1</v>
      </c>
      <c r="O18" s="15">
        <v>1</v>
      </c>
      <c r="P18" s="2">
        <f t="shared" si="1"/>
        <v>5</v>
      </c>
      <c r="Q18" s="3">
        <v>8</v>
      </c>
      <c r="R18" s="2">
        <v>2</v>
      </c>
      <c r="S18" s="6">
        <v>2</v>
      </c>
      <c r="T18" s="2">
        <v>1</v>
      </c>
      <c r="U18" s="2">
        <f>R18+S18+T18</f>
        <v>5</v>
      </c>
      <c r="V18" s="3">
        <v>6</v>
      </c>
      <c r="W18" s="2">
        <v>3</v>
      </c>
      <c r="X18" s="15">
        <v>5</v>
      </c>
      <c r="Y18" s="15">
        <v>1</v>
      </c>
      <c r="Z18" s="15">
        <v>3</v>
      </c>
      <c r="AA18" s="15">
        <v>3</v>
      </c>
      <c r="AB18" s="2">
        <f t="shared" si="2"/>
        <v>15</v>
      </c>
      <c r="AC18" s="3">
        <v>16</v>
      </c>
      <c r="AD18" s="15">
        <v>3</v>
      </c>
      <c r="AE18" s="15">
        <v>3</v>
      </c>
      <c r="AF18" s="2">
        <v>3</v>
      </c>
      <c r="AG18" s="15">
        <v>4</v>
      </c>
      <c r="AH18" s="2">
        <f t="shared" si="3"/>
        <v>13</v>
      </c>
      <c r="AI18" s="3">
        <v>16</v>
      </c>
      <c r="AJ18" s="2">
        <f t="shared" si="4"/>
        <v>53</v>
      </c>
      <c r="AK18" s="24">
        <f t="shared" si="5"/>
        <v>0.80833333333333324</v>
      </c>
      <c r="AL18" s="10"/>
      <c r="AM18" s="10"/>
      <c r="AN18" s="10"/>
      <c r="AO18" s="10"/>
      <c r="AP18" s="10"/>
    </row>
    <row r="19" spans="1:42" s="14" customFormat="1" ht="33" customHeight="1" x14ac:dyDescent="0.25">
      <c r="A19" s="20" t="s">
        <v>76</v>
      </c>
      <c r="B19" s="6">
        <v>3</v>
      </c>
      <c r="C19" s="6">
        <v>3</v>
      </c>
      <c r="D19" s="6">
        <v>2</v>
      </c>
      <c r="E19" s="6">
        <v>3</v>
      </c>
      <c r="F19" s="6">
        <v>1</v>
      </c>
      <c r="G19" s="6">
        <v>0</v>
      </c>
      <c r="H19" s="6">
        <v>3</v>
      </c>
      <c r="I19" s="2">
        <f t="shared" si="0"/>
        <v>15</v>
      </c>
      <c r="J19" s="3">
        <v>18</v>
      </c>
      <c r="K19" s="6">
        <v>0</v>
      </c>
      <c r="L19" s="6">
        <v>2</v>
      </c>
      <c r="M19" s="6">
        <v>2</v>
      </c>
      <c r="N19" s="6">
        <v>1</v>
      </c>
      <c r="O19" s="6">
        <v>1</v>
      </c>
      <c r="P19" s="2">
        <f t="shared" si="1"/>
        <v>6</v>
      </c>
      <c r="Q19" s="3">
        <v>8</v>
      </c>
      <c r="R19" s="2">
        <v>2</v>
      </c>
      <c r="S19" s="6">
        <v>0</v>
      </c>
      <c r="T19" s="2">
        <v>1</v>
      </c>
      <c r="U19" s="2">
        <f>R19+S19+T19</f>
        <v>3</v>
      </c>
      <c r="V19" s="3">
        <v>6</v>
      </c>
      <c r="W19" s="2">
        <v>3</v>
      </c>
      <c r="X19" s="6">
        <v>5</v>
      </c>
      <c r="Y19" s="15">
        <v>1</v>
      </c>
      <c r="Z19" s="6">
        <v>3</v>
      </c>
      <c r="AA19" s="6">
        <v>3</v>
      </c>
      <c r="AB19" s="2">
        <f t="shared" si="2"/>
        <v>15</v>
      </c>
      <c r="AC19" s="3">
        <v>16</v>
      </c>
      <c r="AD19" s="6">
        <v>4</v>
      </c>
      <c r="AE19" s="6">
        <v>3</v>
      </c>
      <c r="AF19" s="2">
        <v>5</v>
      </c>
      <c r="AG19" s="6">
        <v>4</v>
      </c>
      <c r="AH19" s="2">
        <f t="shared" si="3"/>
        <v>16</v>
      </c>
      <c r="AI19" s="3">
        <v>16</v>
      </c>
      <c r="AJ19" s="2">
        <f t="shared" si="4"/>
        <v>55</v>
      </c>
      <c r="AK19" s="24">
        <f t="shared" si="5"/>
        <v>0.8041666666666667</v>
      </c>
      <c r="AL19" s="10"/>
      <c r="AM19" s="10"/>
      <c r="AN19" s="10"/>
      <c r="AO19" s="10"/>
      <c r="AP19" s="10"/>
    </row>
    <row r="20" spans="1:42" s="14" customFormat="1" ht="35.25" customHeight="1" x14ac:dyDescent="0.25">
      <c r="A20" s="22" t="s">
        <v>85</v>
      </c>
      <c r="B20" s="15">
        <v>3</v>
      </c>
      <c r="C20" s="15">
        <v>1</v>
      </c>
      <c r="D20" s="15">
        <v>1</v>
      </c>
      <c r="E20" s="15">
        <v>2</v>
      </c>
      <c r="F20" s="15">
        <v>2</v>
      </c>
      <c r="G20" s="15">
        <v>3</v>
      </c>
      <c r="H20" s="1">
        <v>1</v>
      </c>
      <c r="I20" s="2">
        <f t="shared" si="0"/>
        <v>13</v>
      </c>
      <c r="J20" s="9">
        <v>18</v>
      </c>
      <c r="K20" s="15">
        <v>1</v>
      </c>
      <c r="L20" s="15">
        <v>2</v>
      </c>
      <c r="M20" s="15">
        <v>2</v>
      </c>
      <c r="N20" s="15">
        <v>1</v>
      </c>
      <c r="O20" s="15">
        <v>1</v>
      </c>
      <c r="P20" s="2">
        <f t="shared" si="1"/>
        <v>7</v>
      </c>
      <c r="Q20" s="9">
        <v>8</v>
      </c>
      <c r="R20" s="9">
        <v>2</v>
      </c>
      <c r="S20" s="15">
        <v>2</v>
      </c>
      <c r="T20" s="9">
        <v>1</v>
      </c>
      <c r="U20" s="2">
        <f>SUM(R20:T20)</f>
        <v>5</v>
      </c>
      <c r="V20" s="9">
        <v>6</v>
      </c>
      <c r="W20" s="2">
        <v>3</v>
      </c>
      <c r="X20" s="15">
        <v>5</v>
      </c>
      <c r="Y20" s="15">
        <v>1</v>
      </c>
      <c r="Z20" s="15">
        <v>3</v>
      </c>
      <c r="AA20" s="15">
        <v>3</v>
      </c>
      <c r="AB20" s="2">
        <f t="shared" si="2"/>
        <v>15</v>
      </c>
      <c r="AC20" s="9">
        <v>16</v>
      </c>
      <c r="AD20" s="15">
        <v>4</v>
      </c>
      <c r="AE20" s="15">
        <v>3</v>
      </c>
      <c r="AF20" s="2">
        <v>5</v>
      </c>
      <c r="AG20" s="15">
        <v>4</v>
      </c>
      <c r="AH20" s="2">
        <f t="shared" si="3"/>
        <v>16</v>
      </c>
      <c r="AI20" s="9">
        <v>25</v>
      </c>
      <c r="AJ20" s="9">
        <f t="shared" si="4"/>
        <v>56</v>
      </c>
      <c r="AK20" s="24">
        <f t="shared" si="5"/>
        <v>0.80161111111111116</v>
      </c>
      <c r="AL20" s="10"/>
      <c r="AM20" s="10"/>
    </row>
    <row r="21" spans="1:42" s="14" customFormat="1" ht="33.75" customHeight="1" x14ac:dyDescent="0.25">
      <c r="A21" s="22" t="s">
        <v>77</v>
      </c>
      <c r="B21" s="15">
        <v>3</v>
      </c>
      <c r="C21" s="15">
        <v>3</v>
      </c>
      <c r="D21" s="15">
        <v>3</v>
      </c>
      <c r="E21" s="15">
        <v>2</v>
      </c>
      <c r="F21" s="15">
        <v>2</v>
      </c>
      <c r="G21" s="15">
        <v>0</v>
      </c>
      <c r="H21" s="1">
        <v>1</v>
      </c>
      <c r="I21" s="2">
        <f t="shared" si="0"/>
        <v>14</v>
      </c>
      <c r="J21" s="9">
        <v>18</v>
      </c>
      <c r="K21" s="15">
        <v>1</v>
      </c>
      <c r="L21" s="15">
        <v>0</v>
      </c>
      <c r="M21" s="15">
        <v>2</v>
      </c>
      <c r="N21" s="15">
        <v>1</v>
      </c>
      <c r="O21" s="15">
        <v>1</v>
      </c>
      <c r="P21" s="2">
        <f t="shared" si="1"/>
        <v>5</v>
      </c>
      <c r="Q21" s="9">
        <v>8</v>
      </c>
      <c r="R21" s="9">
        <v>2</v>
      </c>
      <c r="S21" s="15">
        <v>2</v>
      </c>
      <c r="T21" s="9">
        <v>2</v>
      </c>
      <c r="U21" s="2">
        <f>SUM(R21:T21)</f>
        <v>6</v>
      </c>
      <c r="V21" s="9">
        <v>6</v>
      </c>
      <c r="W21" s="2">
        <v>3</v>
      </c>
      <c r="X21" s="15">
        <v>5</v>
      </c>
      <c r="Y21" s="15">
        <v>1</v>
      </c>
      <c r="Z21" s="15">
        <v>3</v>
      </c>
      <c r="AA21" s="15">
        <v>3</v>
      </c>
      <c r="AB21" s="2">
        <f t="shared" si="2"/>
        <v>15</v>
      </c>
      <c r="AC21" s="9">
        <v>16</v>
      </c>
      <c r="AD21" s="15">
        <v>4</v>
      </c>
      <c r="AE21" s="15">
        <v>3</v>
      </c>
      <c r="AF21" s="2">
        <v>5</v>
      </c>
      <c r="AG21" s="15">
        <v>4</v>
      </c>
      <c r="AH21" s="2">
        <f t="shared" si="3"/>
        <v>16</v>
      </c>
      <c r="AI21" s="9">
        <v>25</v>
      </c>
      <c r="AJ21" s="9">
        <f t="shared" si="4"/>
        <v>56</v>
      </c>
      <c r="AK21" s="24">
        <f t="shared" si="5"/>
        <v>0.79605555555555563</v>
      </c>
      <c r="AL21" s="10"/>
      <c r="AM21" s="10"/>
      <c r="AN21" s="10"/>
      <c r="AO21" s="10"/>
      <c r="AP21" s="10"/>
    </row>
    <row r="22" spans="1:42" s="14" customFormat="1" ht="35.25" customHeight="1" x14ac:dyDescent="0.25">
      <c r="A22" s="20" t="s">
        <v>30</v>
      </c>
      <c r="B22" s="15">
        <v>2</v>
      </c>
      <c r="C22" s="15">
        <v>1</v>
      </c>
      <c r="D22" s="15">
        <v>3</v>
      </c>
      <c r="E22" s="15">
        <v>2</v>
      </c>
      <c r="F22" s="15">
        <v>2</v>
      </c>
      <c r="G22" s="15">
        <v>0</v>
      </c>
      <c r="H22" s="5">
        <v>1</v>
      </c>
      <c r="I22" s="2">
        <f t="shared" si="0"/>
        <v>11</v>
      </c>
      <c r="J22" s="3">
        <v>18</v>
      </c>
      <c r="K22" s="15">
        <v>0</v>
      </c>
      <c r="L22" s="15">
        <v>1</v>
      </c>
      <c r="M22" s="15">
        <v>2</v>
      </c>
      <c r="N22" s="15">
        <v>1</v>
      </c>
      <c r="O22" s="15">
        <v>1</v>
      </c>
      <c r="P22" s="2">
        <f t="shared" si="1"/>
        <v>5</v>
      </c>
      <c r="Q22" s="3">
        <v>8</v>
      </c>
      <c r="R22" s="2">
        <v>1</v>
      </c>
      <c r="S22" s="6">
        <v>2</v>
      </c>
      <c r="T22" s="2">
        <v>2</v>
      </c>
      <c r="U22" s="2">
        <f t="shared" ref="U22:U27" si="7">R22+S22+T22</f>
        <v>5</v>
      </c>
      <c r="V22" s="3">
        <v>6</v>
      </c>
      <c r="W22" s="2">
        <v>3</v>
      </c>
      <c r="X22" s="15">
        <v>5</v>
      </c>
      <c r="Y22" s="15">
        <v>1</v>
      </c>
      <c r="Z22" s="15">
        <v>3</v>
      </c>
      <c r="AA22" s="15">
        <v>3</v>
      </c>
      <c r="AB22" s="2">
        <f t="shared" si="2"/>
        <v>15</v>
      </c>
      <c r="AC22" s="3">
        <v>16</v>
      </c>
      <c r="AD22" s="15">
        <v>3</v>
      </c>
      <c r="AE22" s="15">
        <v>3</v>
      </c>
      <c r="AF22" s="2">
        <v>5</v>
      </c>
      <c r="AG22" s="15">
        <v>4</v>
      </c>
      <c r="AH22" s="2">
        <f t="shared" si="3"/>
        <v>15</v>
      </c>
      <c r="AI22" s="3">
        <v>16</v>
      </c>
      <c r="AJ22" s="2">
        <f t="shared" si="4"/>
        <v>51</v>
      </c>
      <c r="AK22" s="24">
        <f t="shared" si="5"/>
        <v>0.78888888888888886</v>
      </c>
      <c r="AL22" s="10"/>
      <c r="AM22" s="10"/>
      <c r="AN22" s="10"/>
      <c r="AO22" s="10"/>
      <c r="AP22" s="10"/>
    </row>
    <row r="23" spans="1:42" s="14" customFormat="1" ht="33" customHeight="1" x14ac:dyDescent="0.25">
      <c r="A23" s="21" t="s">
        <v>39</v>
      </c>
      <c r="B23" s="6">
        <v>3</v>
      </c>
      <c r="C23" s="6">
        <v>3</v>
      </c>
      <c r="D23" s="6">
        <v>3</v>
      </c>
      <c r="E23" s="6">
        <v>3</v>
      </c>
      <c r="F23" s="6">
        <v>2</v>
      </c>
      <c r="G23" s="6">
        <v>0</v>
      </c>
      <c r="H23" s="6">
        <v>1</v>
      </c>
      <c r="I23" s="2">
        <f t="shared" si="0"/>
        <v>15</v>
      </c>
      <c r="J23" s="3">
        <v>18</v>
      </c>
      <c r="K23" s="3">
        <v>0</v>
      </c>
      <c r="L23" s="3">
        <v>1</v>
      </c>
      <c r="M23" s="3">
        <v>2</v>
      </c>
      <c r="N23" s="3">
        <v>1</v>
      </c>
      <c r="O23" s="3">
        <v>1</v>
      </c>
      <c r="P23" s="3">
        <f t="shared" si="1"/>
        <v>5</v>
      </c>
      <c r="Q23" s="3">
        <v>8</v>
      </c>
      <c r="R23" s="6">
        <v>2</v>
      </c>
      <c r="S23" s="6">
        <v>0</v>
      </c>
      <c r="T23" s="6">
        <v>2</v>
      </c>
      <c r="U23" s="2">
        <f t="shared" si="7"/>
        <v>4</v>
      </c>
      <c r="V23" s="3">
        <v>6</v>
      </c>
      <c r="W23" s="6">
        <v>3</v>
      </c>
      <c r="X23" s="6">
        <v>5</v>
      </c>
      <c r="Y23" s="15">
        <v>1</v>
      </c>
      <c r="Z23" s="6">
        <v>3</v>
      </c>
      <c r="AA23" s="6">
        <v>3</v>
      </c>
      <c r="AB23" s="2">
        <f t="shared" si="2"/>
        <v>15</v>
      </c>
      <c r="AC23" s="3">
        <v>16</v>
      </c>
      <c r="AD23" s="6">
        <v>4</v>
      </c>
      <c r="AE23" s="6">
        <v>3</v>
      </c>
      <c r="AF23" s="6">
        <v>3</v>
      </c>
      <c r="AG23" s="6">
        <v>4</v>
      </c>
      <c r="AH23" s="2">
        <f t="shared" si="3"/>
        <v>14</v>
      </c>
      <c r="AI23" s="3">
        <v>16</v>
      </c>
      <c r="AJ23" s="3">
        <f t="shared" si="4"/>
        <v>53</v>
      </c>
      <c r="AK23" s="24">
        <f t="shared" si="5"/>
        <v>0.78749999999999998</v>
      </c>
      <c r="AL23" s="10"/>
      <c r="AM23" s="10"/>
      <c r="AN23" s="10"/>
      <c r="AO23" s="10"/>
      <c r="AP23" s="10"/>
    </row>
    <row r="24" spans="1:42" s="14" customFormat="1" ht="39" customHeight="1" x14ac:dyDescent="0.25">
      <c r="A24" s="20" t="s">
        <v>23</v>
      </c>
      <c r="B24" s="15">
        <v>3</v>
      </c>
      <c r="C24" s="15">
        <v>3</v>
      </c>
      <c r="D24" s="15">
        <v>2</v>
      </c>
      <c r="E24" s="15">
        <v>3</v>
      </c>
      <c r="F24" s="15">
        <v>1</v>
      </c>
      <c r="G24" s="15">
        <v>0</v>
      </c>
      <c r="H24" s="5">
        <v>0</v>
      </c>
      <c r="I24" s="2">
        <f t="shared" si="0"/>
        <v>12</v>
      </c>
      <c r="J24" s="3">
        <v>18</v>
      </c>
      <c r="K24" s="15">
        <v>0</v>
      </c>
      <c r="L24" s="15">
        <v>2</v>
      </c>
      <c r="M24" s="15">
        <v>2</v>
      </c>
      <c r="N24" s="15">
        <v>1</v>
      </c>
      <c r="O24" s="15">
        <v>1</v>
      </c>
      <c r="P24" s="2">
        <f t="shared" si="1"/>
        <v>6</v>
      </c>
      <c r="Q24" s="3">
        <v>8</v>
      </c>
      <c r="R24" s="2">
        <v>1</v>
      </c>
      <c r="S24" s="6">
        <v>0</v>
      </c>
      <c r="T24" s="2">
        <v>2</v>
      </c>
      <c r="U24" s="2">
        <f t="shared" si="7"/>
        <v>3</v>
      </c>
      <c r="V24" s="3">
        <v>6</v>
      </c>
      <c r="W24" s="2">
        <v>3</v>
      </c>
      <c r="X24" s="15">
        <v>5</v>
      </c>
      <c r="Y24" s="15">
        <v>2</v>
      </c>
      <c r="Z24" s="15">
        <v>3</v>
      </c>
      <c r="AA24" s="15">
        <v>3</v>
      </c>
      <c r="AB24" s="2">
        <f t="shared" si="2"/>
        <v>16</v>
      </c>
      <c r="AC24" s="3">
        <v>16</v>
      </c>
      <c r="AD24" s="15">
        <v>4</v>
      </c>
      <c r="AE24" s="15">
        <v>3</v>
      </c>
      <c r="AF24" s="2">
        <v>5</v>
      </c>
      <c r="AG24" s="15">
        <v>4</v>
      </c>
      <c r="AH24" s="2">
        <f t="shared" si="3"/>
        <v>16</v>
      </c>
      <c r="AI24" s="3">
        <v>16</v>
      </c>
      <c r="AJ24" s="2">
        <f t="shared" si="4"/>
        <v>53</v>
      </c>
      <c r="AK24" s="24">
        <f t="shared" si="5"/>
        <v>0.78333333333333344</v>
      </c>
      <c r="AL24" s="10"/>
      <c r="AM24" s="10"/>
      <c r="AN24" s="10"/>
      <c r="AO24" s="10"/>
      <c r="AP24" s="10"/>
    </row>
    <row r="25" spans="1:42" s="14" customFormat="1" ht="47.25" customHeight="1" x14ac:dyDescent="0.25">
      <c r="A25" s="20" t="s">
        <v>34</v>
      </c>
      <c r="B25" s="15">
        <v>3</v>
      </c>
      <c r="C25" s="15">
        <v>3</v>
      </c>
      <c r="D25" s="15">
        <v>1</v>
      </c>
      <c r="E25" s="15">
        <v>3</v>
      </c>
      <c r="F25" s="15">
        <v>2</v>
      </c>
      <c r="G25" s="15">
        <v>0</v>
      </c>
      <c r="H25" s="5">
        <v>1</v>
      </c>
      <c r="I25" s="2">
        <f t="shared" si="0"/>
        <v>13</v>
      </c>
      <c r="J25" s="3">
        <v>18</v>
      </c>
      <c r="K25" s="15">
        <v>0</v>
      </c>
      <c r="L25" s="15">
        <v>2</v>
      </c>
      <c r="M25" s="15">
        <v>2</v>
      </c>
      <c r="N25" s="15">
        <v>1</v>
      </c>
      <c r="O25" s="15">
        <v>1</v>
      </c>
      <c r="P25" s="2">
        <f t="shared" si="1"/>
        <v>6</v>
      </c>
      <c r="Q25" s="3">
        <v>8</v>
      </c>
      <c r="R25" s="2">
        <v>1</v>
      </c>
      <c r="S25" s="6">
        <v>0</v>
      </c>
      <c r="T25" s="2">
        <v>2</v>
      </c>
      <c r="U25" s="2">
        <f t="shared" si="7"/>
        <v>3</v>
      </c>
      <c r="V25" s="3">
        <v>6</v>
      </c>
      <c r="W25" s="2">
        <v>3</v>
      </c>
      <c r="X25" s="15">
        <v>5</v>
      </c>
      <c r="Y25" s="15">
        <v>1</v>
      </c>
      <c r="Z25" s="15">
        <v>3</v>
      </c>
      <c r="AA25" s="15">
        <v>3</v>
      </c>
      <c r="AB25" s="2">
        <f t="shared" si="2"/>
        <v>15</v>
      </c>
      <c r="AC25" s="3">
        <v>16</v>
      </c>
      <c r="AD25" s="15">
        <v>4</v>
      </c>
      <c r="AE25" s="15">
        <v>3</v>
      </c>
      <c r="AF25" s="2">
        <v>5</v>
      </c>
      <c r="AG25" s="15">
        <v>4</v>
      </c>
      <c r="AH25" s="2">
        <f t="shared" si="3"/>
        <v>16</v>
      </c>
      <c r="AI25" s="3">
        <v>16</v>
      </c>
      <c r="AJ25" s="2">
        <f t="shared" si="4"/>
        <v>53</v>
      </c>
      <c r="AK25" s="24">
        <f t="shared" si="5"/>
        <v>0.78194444444444455</v>
      </c>
      <c r="AL25" s="10"/>
      <c r="AM25" s="10"/>
      <c r="AN25" s="10"/>
      <c r="AO25" s="10"/>
      <c r="AP25" s="10"/>
    </row>
    <row r="26" spans="1:42" s="14" customFormat="1" ht="21.75" customHeight="1" x14ac:dyDescent="0.25">
      <c r="A26" s="21" t="s">
        <v>71</v>
      </c>
      <c r="B26" s="6">
        <v>3</v>
      </c>
      <c r="C26" s="6">
        <v>3</v>
      </c>
      <c r="D26" s="6">
        <v>3</v>
      </c>
      <c r="E26" s="6">
        <v>3</v>
      </c>
      <c r="F26" s="6">
        <v>2</v>
      </c>
      <c r="G26" s="6">
        <v>3</v>
      </c>
      <c r="H26" s="6">
        <v>1</v>
      </c>
      <c r="I26" s="2">
        <f t="shared" si="0"/>
        <v>18</v>
      </c>
      <c r="J26" s="3">
        <v>18</v>
      </c>
      <c r="K26" s="6">
        <v>0</v>
      </c>
      <c r="L26" s="6">
        <v>2</v>
      </c>
      <c r="M26" s="6">
        <v>2</v>
      </c>
      <c r="N26" s="6">
        <v>1</v>
      </c>
      <c r="O26" s="6">
        <v>1</v>
      </c>
      <c r="P26" s="2">
        <f t="shared" si="1"/>
        <v>6</v>
      </c>
      <c r="Q26" s="3">
        <v>8</v>
      </c>
      <c r="R26" s="6">
        <v>1</v>
      </c>
      <c r="S26" s="6">
        <v>0</v>
      </c>
      <c r="T26" s="6">
        <v>2</v>
      </c>
      <c r="U26" s="2">
        <f t="shared" si="7"/>
        <v>3</v>
      </c>
      <c r="V26" s="3">
        <v>6</v>
      </c>
      <c r="W26" s="6">
        <v>3</v>
      </c>
      <c r="X26" s="6">
        <v>0</v>
      </c>
      <c r="Y26" s="15">
        <v>1</v>
      </c>
      <c r="Z26" s="6">
        <v>3</v>
      </c>
      <c r="AA26" s="6">
        <v>3</v>
      </c>
      <c r="AB26" s="2">
        <f t="shared" si="2"/>
        <v>10</v>
      </c>
      <c r="AC26" s="3">
        <v>16</v>
      </c>
      <c r="AD26" s="6">
        <v>4</v>
      </c>
      <c r="AE26" s="6">
        <v>3</v>
      </c>
      <c r="AF26" s="6">
        <v>5</v>
      </c>
      <c r="AG26" s="6">
        <v>4</v>
      </c>
      <c r="AH26" s="2">
        <f t="shared" si="3"/>
        <v>16</v>
      </c>
      <c r="AI26" s="3">
        <v>16</v>
      </c>
      <c r="AJ26" s="3">
        <f t="shared" si="4"/>
        <v>53</v>
      </c>
      <c r="AK26" s="24">
        <f t="shared" si="5"/>
        <v>0.77500000000000013</v>
      </c>
      <c r="AL26" s="10"/>
      <c r="AM26" s="10"/>
      <c r="AN26" s="10"/>
      <c r="AO26" s="10"/>
      <c r="AP26" s="10"/>
    </row>
    <row r="27" spans="1:42" s="14" customFormat="1" ht="33.75" customHeight="1" x14ac:dyDescent="0.25">
      <c r="A27" s="21" t="s">
        <v>88</v>
      </c>
      <c r="B27" s="6">
        <v>3</v>
      </c>
      <c r="C27" s="6">
        <v>1</v>
      </c>
      <c r="D27" s="6">
        <v>3</v>
      </c>
      <c r="E27" s="6">
        <v>2</v>
      </c>
      <c r="F27" s="6">
        <v>2</v>
      </c>
      <c r="G27" s="6">
        <v>0</v>
      </c>
      <c r="H27" s="6">
        <v>1</v>
      </c>
      <c r="I27" s="2">
        <f t="shared" si="0"/>
        <v>12</v>
      </c>
      <c r="J27" s="3">
        <v>18</v>
      </c>
      <c r="K27" s="15">
        <v>0</v>
      </c>
      <c r="L27" s="15">
        <v>1</v>
      </c>
      <c r="M27" s="15">
        <v>2</v>
      </c>
      <c r="N27" s="15">
        <v>1</v>
      </c>
      <c r="O27" s="15">
        <v>1</v>
      </c>
      <c r="P27" s="2">
        <f t="shared" si="1"/>
        <v>5</v>
      </c>
      <c r="Q27" s="3">
        <v>8</v>
      </c>
      <c r="R27" s="3">
        <v>2</v>
      </c>
      <c r="S27" s="6">
        <v>0</v>
      </c>
      <c r="T27" s="3">
        <v>2</v>
      </c>
      <c r="U27" s="2">
        <f t="shared" si="7"/>
        <v>4</v>
      </c>
      <c r="V27" s="3">
        <v>6</v>
      </c>
      <c r="W27" s="2">
        <v>3</v>
      </c>
      <c r="X27" s="15">
        <v>5</v>
      </c>
      <c r="Y27" s="15">
        <v>1</v>
      </c>
      <c r="Z27" s="15">
        <v>3</v>
      </c>
      <c r="AA27" s="15">
        <v>3</v>
      </c>
      <c r="AB27" s="2">
        <f t="shared" si="2"/>
        <v>15</v>
      </c>
      <c r="AC27" s="3">
        <v>16</v>
      </c>
      <c r="AD27" s="15">
        <v>3</v>
      </c>
      <c r="AE27" s="15">
        <v>3</v>
      </c>
      <c r="AF27" s="2">
        <v>5</v>
      </c>
      <c r="AG27" s="15">
        <v>4</v>
      </c>
      <c r="AH27" s="2">
        <f t="shared" si="3"/>
        <v>15</v>
      </c>
      <c r="AI27" s="3">
        <v>16</v>
      </c>
      <c r="AJ27" s="3">
        <f t="shared" si="4"/>
        <v>51</v>
      </c>
      <c r="AK27" s="24">
        <f t="shared" si="5"/>
        <v>0.76666666666666672</v>
      </c>
      <c r="AL27" s="10"/>
      <c r="AM27" s="10"/>
      <c r="AN27" s="10"/>
      <c r="AO27" s="10"/>
      <c r="AP27" s="10"/>
    </row>
    <row r="28" spans="1:42" s="14" customFormat="1" ht="31.5" customHeight="1" x14ac:dyDescent="0.25">
      <c r="A28" s="20" t="s">
        <v>14</v>
      </c>
      <c r="B28" s="15">
        <v>3</v>
      </c>
      <c r="C28" s="15">
        <v>3</v>
      </c>
      <c r="D28" s="15">
        <v>1</v>
      </c>
      <c r="E28" s="15">
        <v>1</v>
      </c>
      <c r="F28" s="15">
        <v>1</v>
      </c>
      <c r="G28" s="15">
        <v>3</v>
      </c>
      <c r="H28" s="5">
        <v>1</v>
      </c>
      <c r="I28" s="2">
        <f t="shared" si="0"/>
        <v>13</v>
      </c>
      <c r="J28" s="2">
        <v>18</v>
      </c>
      <c r="K28" s="15">
        <v>0</v>
      </c>
      <c r="L28" s="15">
        <v>0</v>
      </c>
      <c r="M28" s="15">
        <v>2</v>
      </c>
      <c r="N28" s="15">
        <v>1</v>
      </c>
      <c r="O28" s="15">
        <v>1</v>
      </c>
      <c r="P28" s="2">
        <f t="shared" si="1"/>
        <v>4</v>
      </c>
      <c r="Q28" s="2">
        <v>8</v>
      </c>
      <c r="R28" s="2">
        <v>2</v>
      </c>
      <c r="S28" s="15">
        <v>2</v>
      </c>
      <c r="T28" s="2">
        <v>2</v>
      </c>
      <c r="U28" s="2">
        <f>SUM(R28:T28)</f>
        <v>6</v>
      </c>
      <c r="V28" s="2">
        <v>6</v>
      </c>
      <c r="W28" s="2">
        <v>3</v>
      </c>
      <c r="X28" s="15">
        <v>5</v>
      </c>
      <c r="Y28" s="15">
        <v>1</v>
      </c>
      <c r="Z28" s="15">
        <v>3</v>
      </c>
      <c r="AA28" s="15">
        <v>3</v>
      </c>
      <c r="AB28" s="2">
        <f t="shared" si="2"/>
        <v>15</v>
      </c>
      <c r="AC28" s="2">
        <v>16</v>
      </c>
      <c r="AD28" s="15">
        <v>4</v>
      </c>
      <c r="AE28" s="15">
        <v>3</v>
      </c>
      <c r="AF28" s="2">
        <v>5</v>
      </c>
      <c r="AG28" s="15">
        <v>4</v>
      </c>
      <c r="AH28" s="2">
        <f t="shared" si="3"/>
        <v>16</v>
      </c>
      <c r="AI28" s="2">
        <v>25</v>
      </c>
      <c r="AJ28" s="2">
        <f t="shared" si="4"/>
        <v>54</v>
      </c>
      <c r="AK28" s="24">
        <f t="shared" si="5"/>
        <v>0.75994444444444453</v>
      </c>
      <c r="AL28" s="10"/>
      <c r="AM28" s="10"/>
    </row>
    <row r="29" spans="1:42" s="10" customFormat="1" ht="33" customHeight="1" x14ac:dyDescent="0.25">
      <c r="A29" s="20" t="s">
        <v>16</v>
      </c>
      <c r="B29" s="15">
        <v>3</v>
      </c>
      <c r="C29" s="15">
        <v>3</v>
      </c>
      <c r="D29" s="15">
        <v>1</v>
      </c>
      <c r="E29" s="15">
        <v>1</v>
      </c>
      <c r="F29" s="15">
        <v>2</v>
      </c>
      <c r="G29" s="15">
        <v>3</v>
      </c>
      <c r="H29" s="5">
        <v>3</v>
      </c>
      <c r="I29" s="2">
        <f t="shared" si="0"/>
        <v>16</v>
      </c>
      <c r="J29" s="2">
        <v>18</v>
      </c>
      <c r="K29" s="15">
        <v>0</v>
      </c>
      <c r="L29" s="15">
        <v>1</v>
      </c>
      <c r="M29" s="15">
        <v>2</v>
      </c>
      <c r="N29" s="15">
        <v>1</v>
      </c>
      <c r="O29" s="15">
        <v>1</v>
      </c>
      <c r="P29" s="2">
        <f t="shared" si="1"/>
        <v>5</v>
      </c>
      <c r="Q29" s="2">
        <v>8</v>
      </c>
      <c r="R29" s="2">
        <v>2</v>
      </c>
      <c r="S29" s="15">
        <v>0</v>
      </c>
      <c r="T29" s="2">
        <v>2</v>
      </c>
      <c r="U29" s="2">
        <f>SUM(R29:T29)</f>
        <v>4</v>
      </c>
      <c r="V29" s="2">
        <v>6</v>
      </c>
      <c r="W29" s="2">
        <v>3</v>
      </c>
      <c r="X29" s="15">
        <v>5</v>
      </c>
      <c r="Y29" s="15">
        <v>1</v>
      </c>
      <c r="Z29" s="15">
        <v>3</v>
      </c>
      <c r="AA29" s="15">
        <v>3</v>
      </c>
      <c r="AB29" s="2">
        <f t="shared" si="2"/>
        <v>15</v>
      </c>
      <c r="AC29" s="2">
        <v>16</v>
      </c>
      <c r="AD29" s="15">
        <v>4</v>
      </c>
      <c r="AE29" s="15">
        <v>3</v>
      </c>
      <c r="AF29" s="2">
        <v>5</v>
      </c>
      <c r="AG29" s="15">
        <v>4</v>
      </c>
      <c r="AH29" s="2">
        <f t="shared" si="3"/>
        <v>16</v>
      </c>
      <c r="AI29" s="2">
        <v>25</v>
      </c>
      <c r="AJ29" s="2">
        <f t="shared" si="4"/>
        <v>56</v>
      </c>
      <c r="AK29" s="24">
        <f t="shared" si="5"/>
        <v>0.75161111111111112</v>
      </c>
      <c r="AN29" s="14"/>
      <c r="AO29" s="14"/>
      <c r="AP29" s="14"/>
    </row>
    <row r="30" spans="1:42" s="10" customFormat="1" ht="33.75" customHeight="1" x14ac:dyDescent="0.25">
      <c r="A30" s="20" t="s">
        <v>31</v>
      </c>
      <c r="B30" s="15">
        <v>0</v>
      </c>
      <c r="C30" s="15">
        <v>1</v>
      </c>
      <c r="D30" s="15">
        <v>2</v>
      </c>
      <c r="E30" s="15">
        <v>1</v>
      </c>
      <c r="F30" s="15">
        <v>2</v>
      </c>
      <c r="G30" s="15">
        <v>0</v>
      </c>
      <c r="H30" s="5">
        <v>1</v>
      </c>
      <c r="I30" s="2">
        <f t="shared" si="0"/>
        <v>7</v>
      </c>
      <c r="J30" s="3">
        <v>18</v>
      </c>
      <c r="K30" s="15">
        <v>0</v>
      </c>
      <c r="L30" s="15">
        <v>0</v>
      </c>
      <c r="M30" s="15">
        <v>2</v>
      </c>
      <c r="N30" s="15">
        <v>1</v>
      </c>
      <c r="O30" s="15">
        <v>1</v>
      </c>
      <c r="P30" s="2">
        <f t="shared" si="1"/>
        <v>4</v>
      </c>
      <c r="Q30" s="3">
        <v>8</v>
      </c>
      <c r="R30" s="2">
        <v>2</v>
      </c>
      <c r="S30" s="6">
        <v>2</v>
      </c>
      <c r="T30" s="2">
        <v>2</v>
      </c>
      <c r="U30" s="2">
        <f>R30+S30+T30</f>
        <v>6</v>
      </c>
      <c r="V30" s="3">
        <v>6</v>
      </c>
      <c r="W30" s="2">
        <v>3</v>
      </c>
      <c r="X30" s="15">
        <v>5</v>
      </c>
      <c r="Y30" s="15">
        <v>2</v>
      </c>
      <c r="Z30" s="15">
        <v>3</v>
      </c>
      <c r="AA30" s="15">
        <v>0</v>
      </c>
      <c r="AB30" s="2">
        <f t="shared" si="2"/>
        <v>13</v>
      </c>
      <c r="AC30" s="3">
        <v>16</v>
      </c>
      <c r="AD30" s="15">
        <v>4</v>
      </c>
      <c r="AE30" s="15">
        <v>3</v>
      </c>
      <c r="AF30" s="2">
        <v>5</v>
      </c>
      <c r="AG30" s="15">
        <v>4</v>
      </c>
      <c r="AH30" s="2">
        <f t="shared" si="3"/>
        <v>16</v>
      </c>
      <c r="AI30" s="3">
        <v>16</v>
      </c>
      <c r="AJ30" s="2">
        <f t="shared" si="4"/>
        <v>46</v>
      </c>
      <c r="AK30" s="24">
        <f t="shared" si="5"/>
        <v>0.74027777777777781</v>
      </c>
    </row>
    <row r="31" spans="1:42" s="10" customFormat="1" ht="22.5" customHeight="1" x14ac:dyDescent="0.25">
      <c r="A31" s="20" t="s">
        <v>78</v>
      </c>
      <c r="B31" s="6">
        <v>1</v>
      </c>
      <c r="C31" s="6">
        <v>3</v>
      </c>
      <c r="D31" s="6">
        <v>1</v>
      </c>
      <c r="E31" s="6">
        <v>2</v>
      </c>
      <c r="F31" s="6">
        <v>2</v>
      </c>
      <c r="G31" s="6">
        <v>0</v>
      </c>
      <c r="H31" s="6">
        <v>1</v>
      </c>
      <c r="I31" s="2">
        <f t="shared" si="0"/>
        <v>10</v>
      </c>
      <c r="J31" s="3">
        <v>18</v>
      </c>
      <c r="K31" s="6">
        <v>0</v>
      </c>
      <c r="L31" s="6">
        <v>0</v>
      </c>
      <c r="M31" s="6">
        <v>2</v>
      </c>
      <c r="N31" s="6">
        <v>1</v>
      </c>
      <c r="O31" s="6">
        <v>1</v>
      </c>
      <c r="P31" s="2">
        <f t="shared" si="1"/>
        <v>4</v>
      </c>
      <c r="Q31" s="3">
        <v>8</v>
      </c>
      <c r="R31" s="6">
        <v>2</v>
      </c>
      <c r="S31" s="6">
        <v>2</v>
      </c>
      <c r="T31" s="6">
        <v>2</v>
      </c>
      <c r="U31" s="2">
        <f>SUM(R31:T31)</f>
        <v>6</v>
      </c>
      <c r="V31" s="3">
        <v>6</v>
      </c>
      <c r="W31" s="6">
        <v>3</v>
      </c>
      <c r="X31" s="6">
        <v>5</v>
      </c>
      <c r="Y31" s="15">
        <v>1</v>
      </c>
      <c r="Z31" s="6">
        <v>3</v>
      </c>
      <c r="AA31" s="6">
        <v>3</v>
      </c>
      <c r="AB31" s="2">
        <f t="shared" si="2"/>
        <v>15</v>
      </c>
      <c r="AC31" s="3">
        <v>16</v>
      </c>
      <c r="AD31" s="6">
        <v>4</v>
      </c>
      <c r="AE31" s="6">
        <v>3</v>
      </c>
      <c r="AF31" s="6">
        <v>5</v>
      </c>
      <c r="AG31" s="6">
        <v>4</v>
      </c>
      <c r="AH31" s="2">
        <f t="shared" si="3"/>
        <v>16</v>
      </c>
      <c r="AI31" s="3">
        <v>25</v>
      </c>
      <c r="AJ31" s="3">
        <f t="shared" si="4"/>
        <v>51</v>
      </c>
      <c r="AK31" s="24">
        <f t="shared" si="5"/>
        <v>0.72661111111111121</v>
      </c>
    </row>
    <row r="32" spans="1:42" s="10" customFormat="1" ht="27.75" customHeight="1" x14ac:dyDescent="0.25">
      <c r="A32" s="21" t="s">
        <v>87</v>
      </c>
      <c r="B32" s="6">
        <v>3</v>
      </c>
      <c r="C32" s="6">
        <v>0</v>
      </c>
      <c r="D32" s="6">
        <v>3</v>
      </c>
      <c r="E32" s="6">
        <v>3</v>
      </c>
      <c r="F32" s="6">
        <v>2</v>
      </c>
      <c r="G32" s="6">
        <v>0</v>
      </c>
      <c r="H32" s="6">
        <v>1</v>
      </c>
      <c r="I32" s="2">
        <f t="shared" si="0"/>
        <v>12</v>
      </c>
      <c r="J32" s="3">
        <v>18</v>
      </c>
      <c r="K32" s="15">
        <v>0</v>
      </c>
      <c r="L32" s="15">
        <v>0</v>
      </c>
      <c r="M32" s="15">
        <v>2</v>
      </c>
      <c r="N32" s="15">
        <v>1</v>
      </c>
      <c r="O32" s="15">
        <v>1</v>
      </c>
      <c r="P32" s="2">
        <f t="shared" si="1"/>
        <v>4</v>
      </c>
      <c r="Q32" s="3">
        <v>8</v>
      </c>
      <c r="R32" s="3">
        <v>2</v>
      </c>
      <c r="S32" s="6">
        <v>0</v>
      </c>
      <c r="T32" s="3">
        <v>2</v>
      </c>
      <c r="U32" s="2">
        <f>R32+S32+T32</f>
        <v>4</v>
      </c>
      <c r="V32" s="3">
        <v>6</v>
      </c>
      <c r="W32" s="2">
        <v>3</v>
      </c>
      <c r="X32" s="15">
        <v>5</v>
      </c>
      <c r="Y32" s="15">
        <v>1</v>
      </c>
      <c r="Z32" s="15">
        <v>0</v>
      </c>
      <c r="AA32" s="15">
        <v>3</v>
      </c>
      <c r="AB32" s="2">
        <f t="shared" si="2"/>
        <v>12</v>
      </c>
      <c r="AC32" s="3">
        <v>16</v>
      </c>
      <c r="AD32" s="15">
        <v>4</v>
      </c>
      <c r="AE32" s="15">
        <v>3</v>
      </c>
      <c r="AF32" s="2">
        <v>5</v>
      </c>
      <c r="AG32" s="15">
        <v>4</v>
      </c>
      <c r="AH32" s="2">
        <f t="shared" si="3"/>
        <v>16</v>
      </c>
      <c r="AI32" s="3">
        <v>16</v>
      </c>
      <c r="AJ32" s="3">
        <f t="shared" si="4"/>
        <v>48</v>
      </c>
      <c r="AK32" s="24">
        <f t="shared" si="5"/>
        <v>0.71666666666666679</v>
      </c>
    </row>
    <row r="33" spans="1:42" s="10" customFormat="1" ht="27.75" customHeight="1" x14ac:dyDescent="0.25">
      <c r="A33" s="20" t="s">
        <v>17</v>
      </c>
      <c r="B33" s="15">
        <v>3</v>
      </c>
      <c r="C33" s="15">
        <v>3</v>
      </c>
      <c r="D33" s="15">
        <v>1</v>
      </c>
      <c r="E33" s="15">
        <v>2</v>
      </c>
      <c r="F33" s="15">
        <v>2</v>
      </c>
      <c r="G33" s="15">
        <v>3</v>
      </c>
      <c r="H33" s="5">
        <v>0</v>
      </c>
      <c r="I33" s="2">
        <f t="shared" si="0"/>
        <v>14</v>
      </c>
      <c r="J33" s="2">
        <v>18</v>
      </c>
      <c r="K33" s="15">
        <v>0</v>
      </c>
      <c r="L33" s="15">
        <v>0</v>
      </c>
      <c r="M33" s="15">
        <v>2</v>
      </c>
      <c r="N33" s="15">
        <v>1</v>
      </c>
      <c r="O33" s="15">
        <v>1</v>
      </c>
      <c r="P33" s="2">
        <f t="shared" si="1"/>
        <v>4</v>
      </c>
      <c r="Q33" s="2">
        <v>8</v>
      </c>
      <c r="R33" s="2">
        <v>2</v>
      </c>
      <c r="S33" s="15">
        <v>0</v>
      </c>
      <c r="T33" s="2">
        <v>2</v>
      </c>
      <c r="U33" s="2">
        <f>SUM(R33:T33)</f>
        <v>4</v>
      </c>
      <c r="V33" s="2">
        <v>6</v>
      </c>
      <c r="W33" s="2">
        <v>3</v>
      </c>
      <c r="X33" s="15">
        <v>5</v>
      </c>
      <c r="Y33" s="15">
        <v>1</v>
      </c>
      <c r="Z33" s="15">
        <v>3</v>
      </c>
      <c r="AA33" s="15">
        <v>3</v>
      </c>
      <c r="AB33" s="2">
        <f t="shared" si="2"/>
        <v>15</v>
      </c>
      <c r="AC33" s="2">
        <v>16</v>
      </c>
      <c r="AD33" s="15">
        <v>4</v>
      </c>
      <c r="AE33" s="15">
        <v>3</v>
      </c>
      <c r="AF33" s="2">
        <v>5</v>
      </c>
      <c r="AG33" s="15">
        <v>4</v>
      </c>
      <c r="AH33" s="2">
        <f t="shared" si="3"/>
        <v>16</v>
      </c>
      <c r="AI33" s="2">
        <v>25</v>
      </c>
      <c r="AJ33" s="2">
        <f t="shared" si="4"/>
        <v>53</v>
      </c>
      <c r="AK33" s="24">
        <f t="shared" si="5"/>
        <v>0.70438888888888884</v>
      </c>
      <c r="AN33" s="14"/>
      <c r="AO33" s="14"/>
      <c r="AP33" s="14"/>
    </row>
    <row r="34" spans="1:42" s="10" customFormat="1" ht="27.75" customHeight="1" x14ac:dyDescent="0.25">
      <c r="A34" s="20" t="s">
        <v>27</v>
      </c>
      <c r="B34" s="15">
        <v>3</v>
      </c>
      <c r="C34" s="15">
        <v>1</v>
      </c>
      <c r="D34" s="15">
        <v>1</v>
      </c>
      <c r="E34" s="15">
        <v>1</v>
      </c>
      <c r="F34" s="15">
        <v>2</v>
      </c>
      <c r="G34" s="15">
        <v>0</v>
      </c>
      <c r="H34" s="5">
        <v>1</v>
      </c>
      <c r="I34" s="2">
        <f t="shared" si="0"/>
        <v>9</v>
      </c>
      <c r="J34" s="3">
        <v>18</v>
      </c>
      <c r="K34" s="15">
        <v>0</v>
      </c>
      <c r="L34" s="15">
        <v>0</v>
      </c>
      <c r="M34" s="15">
        <v>2</v>
      </c>
      <c r="N34" s="15">
        <v>1</v>
      </c>
      <c r="O34" s="15">
        <v>1</v>
      </c>
      <c r="P34" s="2">
        <f t="shared" si="1"/>
        <v>4</v>
      </c>
      <c r="Q34" s="3">
        <v>8</v>
      </c>
      <c r="R34" s="2">
        <v>2</v>
      </c>
      <c r="S34" s="6">
        <v>2</v>
      </c>
      <c r="T34" s="2">
        <v>1</v>
      </c>
      <c r="U34" s="2">
        <f>R34+S34+T34</f>
        <v>5</v>
      </c>
      <c r="V34" s="3">
        <v>6</v>
      </c>
      <c r="W34" s="2">
        <v>3</v>
      </c>
      <c r="X34" s="15">
        <v>5</v>
      </c>
      <c r="Y34" s="15">
        <v>2</v>
      </c>
      <c r="Z34" s="15">
        <v>3</v>
      </c>
      <c r="AA34" s="15">
        <v>0</v>
      </c>
      <c r="AB34" s="2">
        <f t="shared" si="2"/>
        <v>13</v>
      </c>
      <c r="AC34" s="3">
        <v>16</v>
      </c>
      <c r="AD34" s="15">
        <v>4</v>
      </c>
      <c r="AE34" s="15">
        <v>3</v>
      </c>
      <c r="AF34" s="2">
        <v>3</v>
      </c>
      <c r="AG34" s="15">
        <v>4</v>
      </c>
      <c r="AH34" s="2">
        <f t="shared" si="3"/>
        <v>14</v>
      </c>
      <c r="AI34" s="3">
        <v>16</v>
      </c>
      <c r="AJ34" s="2">
        <f t="shared" si="4"/>
        <v>45</v>
      </c>
      <c r="AK34" s="24">
        <f t="shared" si="5"/>
        <v>0.70416666666666672</v>
      </c>
    </row>
    <row r="35" spans="1:42" s="10" customFormat="1" ht="30" customHeight="1" x14ac:dyDescent="0.25">
      <c r="A35" s="20" t="s">
        <v>24</v>
      </c>
      <c r="B35" s="15">
        <v>3</v>
      </c>
      <c r="C35" s="15">
        <v>0</v>
      </c>
      <c r="D35" s="15">
        <v>1</v>
      </c>
      <c r="E35" s="15">
        <v>0</v>
      </c>
      <c r="F35" s="15">
        <v>2</v>
      </c>
      <c r="G35" s="15">
        <v>3</v>
      </c>
      <c r="H35" s="5">
        <v>1</v>
      </c>
      <c r="I35" s="2">
        <f t="shared" si="0"/>
        <v>10</v>
      </c>
      <c r="J35" s="3">
        <v>18</v>
      </c>
      <c r="K35" s="15">
        <v>0</v>
      </c>
      <c r="L35" s="15">
        <v>0</v>
      </c>
      <c r="M35" s="15">
        <v>2</v>
      </c>
      <c r="N35" s="15">
        <v>1</v>
      </c>
      <c r="O35" s="15">
        <v>1</v>
      </c>
      <c r="P35" s="2">
        <f t="shared" si="1"/>
        <v>4</v>
      </c>
      <c r="Q35" s="3">
        <v>8</v>
      </c>
      <c r="R35" s="2">
        <v>1</v>
      </c>
      <c r="S35" s="6">
        <v>2</v>
      </c>
      <c r="T35" s="2">
        <v>2</v>
      </c>
      <c r="U35" s="2">
        <f>R35+S35+T35</f>
        <v>5</v>
      </c>
      <c r="V35" s="3">
        <v>6</v>
      </c>
      <c r="W35" s="2">
        <v>3</v>
      </c>
      <c r="X35" s="15">
        <v>5</v>
      </c>
      <c r="Y35" s="15">
        <v>1</v>
      </c>
      <c r="Z35" s="15">
        <v>3</v>
      </c>
      <c r="AA35" s="15">
        <v>0</v>
      </c>
      <c r="AB35" s="2">
        <f t="shared" si="2"/>
        <v>12</v>
      </c>
      <c r="AC35" s="3">
        <v>16</v>
      </c>
      <c r="AD35" s="15">
        <v>4</v>
      </c>
      <c r="AE35" s="15">
        <v>3</v>
      </c>
      <c r="AF35" s="2">
        <v>3</v>
      </c>
      <c r="AG35" s="15">
        <v>4</v>
      </c>
      <c r="AH35" s="2">
        <f t="shared" si="3"/>
        <v>14</v>
      </c>
      <c r="AI35" s="3">
        <v>16</v>
      </c>
      <c r="AJ35" s="2">
        <f t="shared" si="4"/>
        <v>45</v>
      </c>
      <c r="AK35" s="24">
        <f t="shared" si="5"/>
        <v>0.70277777777777783</v>
      </c>
    </row>
    <row r="36" spans="1:42" s="10" customFormat="1" ht="27.75" customHeight="1" x14ac:dyDescent="0.25">
      <c r="A36" s="20" t="s">
        <v>19</v>
      </c>
      <c r="B36" s="15">
        <v>3</v>
      </c>
      <c r="C36" s="15">
        <v>3</v>
      </c>
      <c r="D36" s="15">
        <v>0</v>
      </c>
      <c r="E36" s="15">
        <v>0</v>
      </c>
      <c r="F36" s="15">
        <v>2</v>
      </c>
      <c r="G36" s="15">
        <v>0</v>
      </c>
      <c r="H36" s="5">
        <v>0</v>
      </c>
      <c r="I36" s="2">
        <f t="shared" si="0"/>
        <v>8</v>
      </c>
      <c r="J36" s="2">
        <v>18</v>
      </c>
      <c r="K36" s="15">
        <v>0</v>
      </c>
      <c r="L36" s="15">
        <v>2</v>
      </c>
      <c r="M36" s="15">
        <v>2</v>
      </c>
      <c r="N36" s="15">
        <v>1</v>
      </c>
      <c r="O36" s="15">
        <v>1</v>
      </c>
      <c r="P36" s="2">
        <f t="shared" si="1"/>
        <v>6</v>
      </c>
      <c r="Q36" s="2">
        <v>8</v>
      </c>
      <c r="R36" s="2">
        <v>1</v>
      </c>
      <c r="S36" s="15">
        <v>2</v>
      </c>
      <c r="T36" s="2">
        <v>2</v>
      </c>
      <c r="U36" s="2">
        <f>SUM(R36:T36)</f>
        <v>5</v>
      </c>
      <c r="V36" s="2">
        <v>6</v>
      </c>
      <c r="W36" s="2">
        <v>3</v>
      </c>
      <c r="X36" s="15">
        <v>5</v>
      </c>
      <c r="Y36" s="15">
        <v>1</v>
      </c>
      <c r="Z36" s="15">
        <v>3</v>
      </c>
      <c r="AA36" s="15">
        <v>3</v>
      </c>
      <c r="AB36" s="2">
        <f t="shared" si="2"/>
        <v>15</v>
      </c>
      <c r="AC36" s="2">
        <v>16</v>
      </c>
      <c r="AD36" s="15">
        <v>2</v>
      </c>
      <c r="AE36" s="15">
        <v>3</v>
      </c>
      <c r="AF36" s="2">
        <v>3</v>
      </c>
      <c r="AG36" s="15">
        <v>4</v>
      </c>
      <c r="AH36" s="2">
        <f t="shared" si="3"/>
        <v>12</v>
      </c>
      <c r="AI36" s="2">
        <v>25</v>
      </c>
      <c r="AJ36" s="2">
        <f t="shared" si="4"/>
        <v>46</v>
      </c>
      <c r="AK36" s="24">
        <f t="shared" si="5"/>
        <v>0.68905555555555553</v>
      </c>
    </row>
    <row r="37" spans="1:42" s="10" customFormat="1" ht="27.75" customHeight="1" x14ac:dyDescent="0.25">
      <c r="A37" s="21" t="s">
        <v>41</v>
      </c>
      <c r="B37" s="6">
        <v>0</v>
      </c>
      <c r="C37" s="6">
        <v>0</v>
      </c>
      <c r="D37" s="6">
        <v>0</v>
      </c>
      <c r="E37" s="6">
        <v>0</v>
      </c>
      <c r="F37" s="6">
        <v>2</v>
      </c>
      <c r="G37" s="6">
        <v>3</v>
      </c>
      <c r="H37" s="6">
        <v>1</v>
      </c>
      <c r="I37" s="2">
        <f t="shared" si="0"/>
        <v>6</v>
      </c>
      <c r="J37" s="3">
        <v>18</v>
      </c>
      <c r="K37" s="6">
        <v>0</v>
      </c>
      <c r="L37" s="6">
        <v>0</v>
      </c>
      <c r="M37" s="6">
        <v>2</v>
      </c>
      <c r="N37" s="6">
        <v>1</v>
      </c>
      <c r="O37" s="6">
        <v>1</v>
      </c>
      <c r="P37" s="2">
        <f t="shared" si="1"/>
        <v>4</v>
      </c>
      <c r="Q37" s="3">
        <v>8</v>
      </c>
      <c r="R37" s="6">
        <v>1</v>
      </c>
      <c r="S37" s="6">
        <v>2</v>
      </c>
      <c r="T37" s="6">
        <v>1</v>
      </c>
      <c r="U37" s="2">
        <f t="shared" ref="U37:U43" si="8">R37+S37+T37</f>
        <v>4</v>
      </c>
      <c r="V37" s="3">
        <v>6</v>
      </c>
      <c r="W37" s="6">
        <v>3</v>
      </c>
      <c r="X37" s="6">
        <v>5</v>
      </c>
      <c r="Y37" s="15">
        <v>1</v>
      </c>
      <c r="Z37" s="6">
        <v>3</v>
      </c>
      <c r="AA37" s="6">
        <v>3</v>
      </c>
      <c r="AB37" s="2">
        <f t="shared" si="2"/>
        <v>15</v>
      </c>
      <c r="AC37" s="3">
        <v>16</v>
      </c>
      <c r="AD37" s="6">
        <v>4</v>
      </c>
      <c r="AE37" s="6">
        <v>3</v>
      </c>
      <c r="AF37" s="6">
        <v>5</v>
      </c>
      <c r="AG37" s="6">
        <v>4</v>
      </c>
      <c r="AH37" s="2">
        <f t="shared" si="3"/>
        <v>16</v>
      </c>
      <c r="AI37" s="3">
        <v>16</v>
      </c>
      <c r="AJ37" s="3">
        <f t="shared" si="4"/>
        <v>45</v>
      </c>
      <c r="AK37" s="24">
        <f t="shared" si="5"/>
        <v>0.6875</v>
      </c>
    </row>
    <row r="38" spans="1:42" s="10" customFormat="1" ht="41.25" customHeight="1" x14ac:dyDescent="0.25">
      <c r="A38" s="20" t="s">
        <v>21</v>
      </c>
      <c r="B38" s="15">
        <v>3</v>
      </c>
      <c r="C38" s="15">
        <v>3</v>
      </c>
      <c r="D38" s="15">
        <v>0</v>
      </c>
      <c r="E38" s="15">
        <v>0</v>
      </c>
      <c r="F38" s="15">
        <v>2</v>
      </c>
      <c r="G38" s="15">
        <v>0</v>
      </c>
      <c r="H38" s="5">
        <v>0</v>
      </c>
      <c r="I38" s="2">
        <f t="shared" si="0"/>
        <v>8</v>
      </c>
      <c r="J38" s="3">
        <v>18</v>
      </c>
      <c r="K38" s="15">
        <v>0</v>
      </c>
      <c r="L38" s="15">
        <v>0</v>
      </c>
      <c r="M38" s="15">
        <v>2</v>
      </c>
      <c r="N38" s="15">
        <v>1</v>
      </c>
      <c r="O38" s="15">
        <v>1</v>
      </c>
      <c r="P38" s="2">
        <f t="shared" si="1"/>
        <v>4</v>
      </c>
      <c r="Q38" s="3">
        <v>8</v>
      </c>
      <c r="R38" s="2">
        <v>1</v>
      </c>
      <c r="S38" s="6">
        <v>0</v>
      </c>
      <c r="T38" s="2">
        <v>2</v>
      </c>
      <c r="U38" s="2">
        <f t="shared" si="8"/>
        <v>3</v>
      </c>
      <c r="V38" s="3">
        <v>6</v>
      </c>
      <c r="W38" s="2">
        <v>3</v>
      </c>
      <c r="X38" s="15">
        <v>5</v>
      </c>
      <c r="Y38" s="15">
        <v>1</v>
      </c>
      <c r="Z38" s="15">
        <v>3</v>
      </c>
      <c r="AA38" s="15">
        <v>3</v>
      </c>
      <c r="AB38" s="2">
        <f t="shared" si="2"/>
        <v>15</v>
      </c>
      <c r="AC38" s="3">
        <v>16</v>
      </c>
      <c r="AD38" s="15">
        <v>4</v>
      </c>
      <c r="AE38" s="15">
        <v>3</v>
      </c>
      <c r="AF38" s="2">
        <v>5</v>
      </c>
      <c r="AG38" s="15">
        <v>4</v>
      </c>
      <c r="AH38" s="2">
        <f t="shared" si="3"/>
        <v>16</v>
      </c>
      <c r="AI38" s="3">
        <v>16</v>
      </c>
      <c r="AJ38" s="2">
        <f t="shared" si="4"/>
        <v>46</v>
      </c>
      <c r="AK38" s="24">
        <f t="shared" si="5"/>
        <v>0.67638888888888893</v>
      </c>
    </row>
    <row r="39" spans="1:42" s="10" customFormat="1" ht="27.75" customHeight="1" x14ac:dyDescent="0.25">
      <c r="A39" s="20" t="s">
        <v>26</v>
      </c>
      <c r="B39" s="15">
        <v>0</v>
      </c>
      <c r="C39" s="15">
        <v>0</v>
      </c>
      <c r="D39" s="15">
        <v>1</v>
      </c>
      <c r="E39" s="15">
        <v>1</v>
      </c>
      <c r="F39" s="15">
        <v>2</v>
      </c>
      <c r="G39" s="15">
        <v>0</v>
      </c>
      <c r="H39" s="5">
        <v>1</v>
      </c>
      <c r="I39" s="2">
        <f t="shared" si="0"/>
        <v>5</v>
      </c>
      <c r="J39" s="3">
        <v>18</v>
      </c>
      <c r="K39" s="15">
        <v>0</v>
      </c>
      <c r="L39" s="15">
        <v>0</v>
      </c>
      <c r="M39" s="15">
        <v>2</v>
      </c>
      <c r="N39" s="15">
        <v>1</v>
      </c>
      <c r="O39" s="15">
        <v>1</v>
      </c>
      <c r="P39" s="2">
        <f t="shared" si="1"/>
        <v>4</v>
      </c>
      <c r="Q39" s="3">
        <v>8</v>
      </c>
      <c r="R39" s="2">
        <v>2</v>
      </c>
      <c r="S39" s="6">
        <v>0</v>
      </c>
      <c r="T39" s="2">
        <v>2</v>
      </c>
      <c r="U39" s="2">
        <f t="shared" si="8"/>
        <v>4</v>
      </c>
      <c r="V39" s="3">
        <v>6</v>
      </c>
      <c r="W39" s="2">
        <v>3</v>
      </c>
      <c r="X39" s="15">
        <v>5</v>
      </c>
      <c r="Y39" s="15">
        <v>1</v>
      </c>
      <c r="Z39" s="15">
        <v>3</v>
      </c>
      <c r="AA39" s="15">
        <v>3</v>
      </c>
      <c r="AB39" s="2">
        <f t="shared" si="2"/>
        <v>15</v>
      </c>
      <c r="AC39" s="3">
        <v>16</v>
      </c>
      <c r="AD39" s="15">
        <v>4</v>
      </c>
      <c r="AE39" s="15">
        <v>3</v>
      </c>
      <c r="AF39" s="2">
        <v>5</v>
      </c>
      <c r="AG39" s="15">
        <v>4</v>
      </c>
      <c r="AH39" s="2">
        <f t="shared" si="3"/>
        <v>16</v>
      </c>
      <c r="AI39" s="3">
        <v>16</v>
      </c>
      <c r="AJ39" s="2">
        <f t="shared" si="4"/>
        <v>44</v>
      </c>
      <c r="AK39" s="24">
        <f t="shared" si="5"/>
        <v>0.67638888888888893</v>
      </c>
    </row>
    <row r="40" spans="1:42" s="10" customFormat="1" ht="27.75" customHeight="1" x14ac:dyDescent="0.25">
      <c r="A40" s="21" t="s">
        <v>74</v>
      </c>
      <c r="B40" s="4">
        <v>0</v>
      </c>
      <c r="C40" s="4">
        <v>0</v>
      </c>
      <c r="D40" s="4">
        <v>0</v>
      </c>
      <c r="E40" s="4">
        <v>0</v>
      </c>
      <c r="F40" s="4">
        <v>1</v>
      </c>
      <c r="G40" s="4">
        <v>3</v>
      </c>
      <c r="H40" s="4">
        <v>1</v>
      </c>
      <c r="I40" s="2">
        <f t="shared" si="0"/>
        <v>5</v>
      </c>
      <c r="J40" s="3">
        <v>18</v>
      </c>
      <c r="K40" s="4">
        <v>0</v>
      </c>
      <c r="L40" s="4">
        <v>0</v>
      </c>
      <c r="M40" s="4">
        <v>2</v>
      </c>
      <c r="N40" s="6">
        <v>1</v>
      </c>
      <c r="O40" s="6">
        <v>1</v>
      </c>
      <c r="P40" s="2">
        <f t="shared" si="1"/>
        <v>4</v>
      </c>
      <c r="Q40" s="3">
        <v>8</v>
      </c>
      <c r="R40" s="6">
        <v>2</v>
      </c>
      <c r="S40" s="6">
        <v>0</v>
      </c>
      <c r="T40" s="6">
        <v>2</v>
      </c>
      <c r="U40" s="2">
        <f t="shared" si="8"/>
        <v>4</v>
      </c>
      <c r="V40" s="3">
        <v>6</v>
      </c>
      <c r="W40" s="6">
        <v>3</v>
      </c>
      <c r="X40" s="6">
        <v>5</v>
      </c>
      <c r="Y40" s="15">
        <v>1</v>
      </c>
      <c r="Z40" s="6">
        <v>3</v>
      </c>
      <c r="AA40" s="6">
        <v>3</v>
      </c>
      <c r="AB40" s="2">
        <f t="shared" si="2"/>
        <v>15</v>
      </c>
      <c r="AC40" s="3">
        <v>16</v>
      </c>
      <c r="AD40" s="6">
        <v>4</v>
      </c>
      <c r="AE40" s="6">
        <v>3</v>
      </c>
      <c r="AF40" s="6">
        <v>5</v>
      </c>
      <c r="AG40" s="6">
        <v>4</v>
      </c>
      <c r="AH40" s="2">
        <f t="shared" si="3"/>
        <v>16</v>
      </c>
      <c r="AI40" s="3">
        <v>16</v>
      </c>
      <c r="AJ40" s="3">
        <f t="shared" si="4"/>
        <v>44</v>
      </c>
      <c r="AK40" s="24">
        <f t="shared" si="5"/>
        <v>0.67638888888888893</v>
      </c>
    </row>
    <row r="41" spans="1:42" s="10" customFormat="1" ht="27.75" customHeight="1" x14ac:dyDescent="0.25">
      <c r="A41" s="21" t="s">
        <v>38</v>
      </c>
      <c r="B41" s="6">
        <v>0</v>
      </c>
      <c r="C41" s="6">
        <v>0</v>
      </c>
      <c r="D41" s="6">
        <v>0</v>
      </c>
      <c r="E41" s="6">
        <v>0</v>
      </c>
      <c r="F41" s="6">
        <v>2</v>
      </c>
      <c r="G41" s="6">
        <v>3</v>
      </c>
      <c r="H41" s="6">
        <v>1</v>
      </c>
      <c r="I41" s="2">
        <f t="shared" si="0"/>
        <v>6</v>
      </c>
      <c r="J41" s="3">
        <v>18</v>
      </c>
      <c r="K41" s="15">
        <v>0</v>
      </c>
      <c r="L41" s="15">
        <v>0</v>
      </c>
      <c r="M41" s="15">
        <v>2</v>
      </c>
      <c r="N41" s="15">
        <v>1</v>
      </c>
      <c r="O41" s="15">
        <v>1</v>
      </c>
      <c r="P41" s="2">
        <f t="shared" si="1"/>
        <v>4</v>
      </c>
      <c r="Q41" s="3">
        <v>8</v>
      </c>
      <c r="R41" s="6">
        <v>2</v>
      </c>
      <c r="S41" s="6">
        <v>2</v>
      </c>
      <c r="T41" s="6">
        <v>1</v>
      </c>
      <c r="U41" s="2">
        <f t="shared" si="8"/>
        <v>5</v>
      </c>
      <c r="V41" s="3">
        <v>6</v>
      </c>
      <c r="W41" s="2">
        <v>3</v>
      </c>
      <c r="X41" s="15">
        <v>5</v>
      </c>
      <c r="Y41" s="15">
        <v>2</v>
      </c>
      <c r="Z41" s="15">
        <v>3</v>
      </c>
      <c r="AA41" s="15">
        <v>3</v>
      </c>
      <c r="AB41" s="2">
        <f t="shared" si="2"/>
        <v>16</v>
      </c>
      <c r="AC41" s="3">
        <v>16</v>
      </c>
      <c r="AD41" s="15">
        <v>4</v>
      </c>
      <c r="AE41" s="15">
        <v>3</v>
      </c>
      <c r="AF41" s="2">
        <v>0</v>
      </c>
      <c r="AG41" s="15">
        <v>4</v>
      </c>
      <c r="AH41" s="2">
        <f t="shared" si="3"/>
        <v>11</v>
      </c>
      <c r="AI41" s="3">
        <v>16</v>
      </c>
      <c r="AJ41" s="3">
        <f t="shared" si="4"/>
        <v>42</v>
      </c>
      <c r="AK41" s="24">
        <f t="shared" si="5"/>
        <v>0.67083333333333339</v>
      </c>
    </row>
    <row r="42" spans="1:42" s="10" customFormat="1" ht="27.75" customHeight="1" x14ac:dyDescent="0.25">
      <c r="A42" s="21" t="s">
        <v>86</v>
      </c>
      <c r="B42" s="6">
        <v>3</v>
      </c>
      <c r="C42" s="6">
        <v>3</v>
      </c>
      <c r="D42" s="6">
        <v>0</v>
      </c>
      <c r="E42" s="6">
        <v>0</v>
      </c>
      <c r="F42" s="6">
        <v>2</v>
      </c>
      <c r="G42" s="6">
        <v>0</v>
      </c>
      <c r="H42" s="6">
        <v>1</v>
      </c>
      <c r="I42" s="2">
        <f t="shared" si="0"/>
        <v>9</v>
      </c>
      <c r="J42" s="3">
        <v>18</v>
      </c>
      <c r="K42" s="15">
        <v>0</v>
      </c>
      <c r="L42" s="15">
        <v>2</v>
      </c>
      <c r="M42" s="15">
        <v>2</v>
      </c>
      <c r="N42" s="15">
        <v>1</v>
      </c>
      <c r="O42" s="15">
        <v>1</v>
      </c>
      <c r="P42" s="2">
        <f t="shared" si="1"/>
        <v>6</v>
      </c>
      <c r="Q42" s="3">
        <v>8</v>
      </c>
      <c r="R42" s="3">
        <v>2</v>
      </c>
      <c r="S42" s="6">
        <v>2</v>
      </c>
      <c r="T42" s="3">
        <v>1</v>
      </c>
      <c r="U42" s="2">
        <f t="shared" si="8"/>
        <v>5</v>
      </c>
      <c r="V42" s="3">
        <v>6</v>
      </c>
      <c r="W42" s="2"/>
      <c r="X42" s="15"/>
      <c r="Y42" s="15">
        <v>1</v>
      </c>
      <c r="Z42" s="15">
        <v>3</v>
      </c>
      <c r="AA42" s="15">
        <v>3</v>
      </c>
      <c r="AB42" s="2">
        <f t="shared" si="2"/>
        <v>7</v>
      </c>
      <c r="AC42" s="3">
        <v>16</v>
      </c>
      <c r="AD42" s="15">
        <v>4</v>
      </c>
      <c r="AE42" s="15"/>
      <c r="AF42" s="2">
        <v>5</v>
      </c>
      <c r="AG42" s="15">
        <v>4</v>
      </c>
      <c r="AH42" s="2">
        <f t="shared" si="3"/>
        <v>13</v>
      </c>
      <c r="AI42" s="3">
        <v>16</v>
      </c>
      <c r="AJ42" s="3">
        <f t="shared" si="4"/>
        <v>40</v>
      </c>
      <c r="AK42" s="24">
        <f t="shared" si="5"/>
        <v>0.66666666666666663</v>
      </c>
    </row>
    <row r="43" spans="1:42" s="10" customFormat="1" ht="37.5" customHeight="1" x14ac:dyDescent="0.25">
      <c r="A43" s="20" t="s">
        <v>35</v>
      </c>
      <c r="B43" s="15">
        <v>3</v>
      </c>
      <c r="C43" s="15">
        <v>0</v>
      </c>
      <c r="D43" s="15">
        <v>0</v>
      </c>
      <c r="E43" s="15">
        <v>0</v>
      </c>
      <c r="F43" s="15">
        <v>1</v>
      </c>
      <c r="G43" s="15">
        <v>0</v>
      </c>
      <c r="H43" s="5">
        <v>1</v>
      </c>
      <c r="I43" s="2">
        <f t="shared" si="0"/>
        <v>5</v>
      </c>
      <c r="J43" s="3">
        <v>18</v>
      </c>
      <c r="K43" s="15">
        <v>0</v>
      </c>
      <c r="L43" s="15">
        <v>2</v>
      </c>
      <c r="M43" s="15">
        <v>2</v>
      </c>
      <c r="N43" s="15">
        <v>1</v>
      </c>
      <c r="O43" s="15">
        <v>1</v>
      </c>
      <c r="P43" s="2">
        <f t="shared" si="1"/>
        <v>6</v>
      </c>
      <c r="Q43" s="3">
        <v>8</v>
      </c>
      <c r="R43" s="2">
        <v>1</v>
      </c>
      <c r="S43" s="6">
        <v>0</v>
      </c>
      <c r="T43" s="2">
        <v>1</v>
      </c>
      <c r="U43" s="2">
        <f t="shared" si="8"/>
        <v>2</v>
      </c>
      <c r="V43" s="3">
        <v>6</v>
      </c>
      <c r="W43" s="2">
        <v>3</v>
      </c>
      <c r="X43" s="15">
        <v>5</v>
      </c>
      <c r="Y43" s="15">
        <v>1</v>
      </c>
      <c r="Z43" s="15">
        <v>3</v>
      </c>
      <c r="AA43" s="15">
        <v>3</v>
      </c>
      <c r="AB43" s="2">
        <f t="shared" si="2"/>
        <v>15</v>
      </c>
      <c r="AC43" s="3">
        <v>16</v>
      </c>
      <c r="AD43" s="15">
        <v>4</v>
      </c>
      <c r="AE43" s="15">
        <v>3</v>
      </c>
      <c r="AF43" s="2">
        <v>5</v>
      </c>
      <c r="AG43" s="15">
        <v>4</v>
      </c>
      <c r="AH43" s="2">
        <f t="shared" si="3"/>
        <v>16</v>
      </c>
      <c r="AI43" s="3">
        <v>16</v>
      </c>
      <c r="AJ43" s="2">
        <f t="shared" si="4"/>
        <v>44</v>
      </c>
      <c r="AK43" s="24">
        <f t="shared" si="5"/>
        <v>0.65972222222222232</v>
      </c>
    </row>
    <row r="44" spans="1:42" s="10" customFormat="1" ht="27.75" customHeight="1" x14ac:dyDescent="0.25">
      <c r="A44" s="22" t="s">
        <v>81</v>
      </c>
      <c r="B44" s="15">
        <v>3</v>
      </c>
      <c r="C44" s="15">
        <v>1</v>
      </c>
      <c r="D44" s="15">
        <v>3</v>
      </c>
      <c r="E44" s="15">
        <v>2</v>
      </c>
      <c r="F44" s="15">
        <v>1</v>
      </c>
      <c r="G44" s="15">
        <v>0</v>
      </c>
      <c r="H44" s="1">
        <v>0</v>
      </c>
      <c r="I44" s="2">
        <f t="shared" si="0"/>
        <v>10</v>
      </c>
      <c r="J44" s="9">
        <v>18</v>
      </c>
      <c r="K44" s="15">
        <v>0</v>
      </c>
      <c r="L44" s="15">
        <v>0</v>
      </c>
      <c r="M44" s="15">
        <v>2</v>
      </c>
      <c r="N44" s="15">
        <v>1</v>
      </c>
      <c r="O44" s="15">
        <v>1</v>
      </c>
      <c r="P44" s="2">
        <f t="shared" si="1"/>
        <v>4</v>
      </c>
      <c r="Q44" s="9">
        <v>8</v>
      </c>
      <c r="R44" s="9">
        <v>1</v>
      </c>
      <c r="S44" s="15">
        <v>2</v>
      </c>
      <c r="T44" s="9">
        <v>2</v>
      </c>
      <c r="U44" s="2">
        <f>SUM(R44:T44)</f>
        <v>5</v>
      </c>
      <c r="V44" s="9">
        <v>6</v>
      </c>
      <c r="W44" s="2">
        <v>3</v>
      </c>
      <c r="X44" s="15">
        <v>5</v>
      </c>
      <c r="Y44" s="15">
        <v>1</v>
      </c>
      <c r="Z44" s="15">
        <v>3</v>
      </c>
      <c r="AA44" s="15">
        <v>3</v>
      </c>
      <c r="AB44" s="2">
        <f t="shared" si="2"/>
        <v>15</v>
      </c>
      <c r="AC44" s="9">
        <v>16</v>
      </c>
      <c r="AD44" s="15">
        <v>0</v>
      </c>
      <c r="AE44" s="15">
        <v>3</v>
      </c>
      <c r="AF44" s="2">
        <v>3</v>
      </c>
      <c r="AG44" s="15">
        <v>4</v>
      </c>
      <c r="AH44" s="2">
        <f t="shared" si="3"/>
        <v>10</v>
      </c>
      <c r="AI44" s="9">
        <v>25</v>
      </c>
      <c r="AJ44" s="9">
        <f t="shared" si="4"/>
        <v>44</v>
      </c>
      <c r="AK44" s="24">
        <f t="shared" si="5"/>
        <v>0.64527777777777773</v>
      </c>
      <c r="AN44" s="14"/>
      <c r="AO44" s="14"/>
      <c r="AP44" s="14"/>
    </row>
    <row r="45" spans="1:42" s="10" customFormat="1" ht="27.75" customHeight="1" x14ac:dyDescent="0.25">
      <c r="A45" s="21" t="s">
        <v>80</v>
      </c>
      <c r="B45" s="6">
        <v>0</v>
      </c>
      <c r="C45" s="6">
        <v>0</v>
      </c>
      <c r="D45" s="6">
        <v>0</v>
      </c>
      <c r="E45" s="6">
        <v>0</v>
      </c>
      <c r="F45" s="6">
        <v>1</v>
      </c>
      <c r="G45" s="6">
        <v>0</v>
      </c>
      <c r="H45" s="4">
        <v>1</v>
      </c>
      <c r="I45" s="2">
        <f t="shared" si="0"/>
        <v>2</v>
      </c>
      <c r="J45" s="3">
        <v>18</v>
      </c>
      <c r="K45" s="15"/>
      <c r="L45" s="15">
        <v>0</v>
      </c>
      <c r="M45" s="15">
        <v>2</v>
      </c>
      <c r="N45" s="15">
        <v>1</v>
      </c>
      <c r="O45" s="15">
        <v>1</v>
      </c>
      <c r="P45" s="2">
        <f t="shared" si="1"/>
        <v>4</v>
      </c>
      <c r="Q45" s="3">
        <v>8</v>
      </c>
      <c r="R45" s="3"/>
      <c r="S45" s="6">
        <v>2</v>
      </c>
      <c r="T45" s="3">
        <v>2</v>
      </c>
      <c r="U45" s="2">
        <f>R45+S45+T45</f>
        <v>4</v>
      </c>
      <c r="V45" s="3">
        <v>6</v>
      </c>
      <c r="W45" s="2">
        <v>3</v>
      </c>
      <c r="X45" s="15">
        <v>5</v>
      </c>
      <c r="Y45" s="15">
        <v>1</v>
      </c>
      <c r="Z45" s="15">
        <v>3</v>
      </c>
      <c r="AA45" s="15">
        <v>3</v>
      </c>
      <c r="AB45" s="2">
        <f t="shared" si="2"/>
        <v>15</v>
      </c>
      <c r="AC45" s="3">
        <v>16</v>
      </c>
      <c r="AD45" s="15">
        <v>4</v>
      </c>
      <c r="AE45" s="15">
        <v>3</v>
      </c>
      <c r="AF45" s="2">
        <v>3</v>
      </c>
      <c r="AG45" s="15">
        <v>4</v>
      </c>
      <c r="AH45" s="2">
        <f t="shared" si="3"/>
        <v>14</v>
      </c>
      <c r="AI45" s="3">
        <v>16</v>
      </c>
      <c r="AJ45" s="3">
        <f t="shared" si="4"/>
        <v>39</v>
      </c>
      <c r="AK45" s="24">
        <f t="shared" si="5"/>
        <v>0.61805555555555558</v>
      </c>
    </row>
    <row r="46" spans="1:42" s="10" customFormat="1" ht="27.75" customHeight="1" x14ac:dyDescent="0.25">
      <c r="A46" s="21" t="s">
        <v>72</v>
      </c>
      <c r="B46" s="2">
        <v>0</v>
      </c>
      <c r="C46" s="2">
        <v>0</v>
      </c>
      <c r="D46" s="2">
        <v>0</v>
      </c>
      <c r="E46" s="2">
        <v>0</v>
      </c>
      <c r="F46" s="2">
        <v>1</v>
      </c>
      <c r="G46" s="2">
        <v>3</v>
      </c>
      <c r="H46" s="2">
        <v>1</v>
      </c>
      <c r="I46" s="2">
        <f t="shared" si="0"/>
        <v>5</v>
      </c>
      <c r="J46" s="3">
        <v>18</v>
      </c>
      <c r="K46" s="2">
        <v>0</v>
      </c>
      <c r="L46" s="2">
        <v>0</v>
      </c>
      <c r="M46" s="2">
        <v>2</v>
      </c>
      <c r="N46" s="2">
        <v>1</v>
      </c>
      <c r="O46" s="2">
        <v>1</v>
      </c>
      <c r="P46" s="2">
        <f t="shared" si="1"/>
        <v>4</v>
      </c>
      <c r="Q46" s="3">
        <v>8</v>
      </c>
      <c r="R46" s="6">
        <v>1</v>
      </c>
      <c r="S46" s="6">
        <v>0</v>
      </c>
      <c r="T46" s="6">
        <v>1</v>
      </c>
      <c r="U46" s="2">
        <f>R46+S46+T46</f>
        <v>2</v>
      </c>
      <c r="V46" s="3">
        <v>6</v>
      </c>
      <c r="W46" s="6">
        <v>3</v>
      </c>
      <c r="X46" s="6">
        <v>5</v>
      </c>
      <c r="Y46" s="15">
        <v>1</v>
      </c>
      <c r="Z46" s="6">
        <v>3</v>
      </c>
      <c r="AA46" s="6">
        <v>3</v>
      </c>
      <c r="AB46" s="2">
        <f t="shared" si="2"/>
        <v>15</v>
      </c>
      <c r="AC46" s="3">
        <v>16</v>
      </c>
      <c r="AD46" s="6">
        <v>4</v>
      </c>
      <c r="AE46" s="6">
        <v>3</v>
      </c>
      <c r="AF46" s="6">
        <v>5</v>
      </c>
      <c r="AG46" s="6">
        <v>4</v>
      </c>
      <c r="AH46" s="2">
        <f t="shared" si="3"/>
        <v>16</v>
      </c>
      <c r="AI46" s="3">
        <v>16</v>
      </c>
      <c r="AJ46" s="3">
        <f t="shared" si="4"/>
        <v>42</v>
      </c>
      <c r="AK46" s="24">
        <f t="shared" si="5"/>
        <v>0.60972222222222228</v>
      </c>
    </row>
    <row r="47" spans="1:42" s="10" customFormat="1" ht="27.75" customHeight="1" x14ac:dyDescent="0.25">
      <c r="A47" s="21" t="s">
        <v>75</v>
      </c>
      <c r="B47" s="2">
        <v>0</v>
      </c>
      <c r="C47" s="2">
        <v>0</v>
      </c>
      <c r="D47" s="2">
        <v>0</v>
      </c>
      <c r="E47" s="2">
        <v>0</v>
      </c>
      <c r="F47" s="2">
        <v>1</v>
      </c>
      <c r="G47" s="2">
        <v>0</v>
      </c>
      <c r="H47" s="2">
        <v>1</v>
      </c>
      <c r="I47" s="2">
        <f t="shared" si="0"/>
        <v>2</v>
      </c>
      <c r="J47" s="2">
        <v>18</v>
      </c>
      <c r="K47" s="2">
        <v>0</v>
      </c>
      <c r="L47" s="2">
        <v>0</v>
      </c>
      <c r="M47" s="2">
        <v>2</v>
      </c>
      <c r="N47" s="2">
        <v>1</v>
      </c>
      <c r="O47" s="2">
        <v>1</v>
      </c>
      <c r="P47" s="2">
        <f t="shared" si="1"/>
        <v>4</v>
      </c>
      <c r="Q47" s="2">
        <v>8</v>
      </c>
      <c r="R47" s="2">
        <v>1</v>
      </c>
      <c r="S47" s="2">
        <v>0</v>
      </c>
      <c r="T47" s="2">
        <v>2</v>
      </c>
      <c r="U47" s="2">
        <f>R47+S47+T47</f>
        <v>3</v>
      </c>
      <c r="V47" s="2">
        <v>6</v>
      </c>
      <c r="W47" s="2">
        <v>3</v>
      </c>
      <c r="X47" s="2">
        <v>5</v>
      </c>
      <c r="Y47" s="15">
        <v>1</v>
      </c>
      <c r="Z47" s="2">
        <v>3</v>
      </c>
      <c r="AA47" s="2">
        <v>3</v>
      </c>
      <c r="AB47" s="2">
        <f t="shared" si="2"/>
        <v>15</v>
      </c>
      <c r="AC47" s="2">
        <v>16</v>
      </c>
      <c r="AD47" s="2">
        <v>4</v>
      </c>
      <c r="AE47" s="2">
        <v>3</v>
      </c>
      <c r="AF47" s="2">
        <v>5</v>
      </c>
      <c r="AG47" s="2">
        <v>4</v>
      </c>
      <c r="AH47" s="2">
        <f t="shared" si="3"/>
        <v>16</v>
      </c>
      <c r="AI47" s="3">
        <v>16</v>
      </c>
      <c r="AJ47" s="3">
        <f t="shared" si="4"/>
        <v>40</v>
      </c>
      <c r="AK47" s="24">
        <f t="shared" si="5"/>
        <v>0.60972222222222228</v>
      </c>
    </row>
    <row r="48" spans="1:42" s="10" customFormat="1" ht="39" customHeight="1" x14ac:dyDescent="0.25">
      <c r="A48" s="22" t="s">
        <v>82</v>
      </c>
      <c r="B48" s="6">
        <v>1</v>
      </c>
      <c r="C48" s="6">
        <v>3</v>
      </c>
      <c r="D48" s="6">
        <v>0</v>
      </c>
      <c r="E48" s="6">
        <v>0</v>
      </c>
      <c r="F48" s="6">
        <v>2</v>
      </c>
      <c r="G48" s="6">
        <v>3</v>
      </c>
      <c r="H48" s="6">
        <v>1</v>
      </c>
      <c r="I48" s="2">
        <f t="shared" si="0"/>
        <v>10</v>
      </c>
      <c r="J48" s="3">
        <v>18</v>
      </c>
      <c r="K48" s="6">
        <v>0</v>
      </c>
      <c r="L48" s="6">
        <v>2</v>
      </c>
      <c r="M48" s="6">
        <v>2</v>
      </c>
      <c r="N48" s="6">
        <v>1</v>
      </c>
      <c r="O48" s="6">
        <v>1</v>
      </c>
      <c r="P48" s="2">
        <f t="shared" si="1"/>
        <v>6</v>
      </c>
      <c r="Q48" s="3">
        <v>8</v>
      </c>
      <c r="R48" s="6">
        <v>0</v>
      </c>
      <c r="S48" s="6">
        <v>2</v>
      </c>
      <c r="T48" s="6">
        <v>0</v>
      </c>
      <c r="U48" s="2">
        <f>SUM(R48:T48)</f>
        <v>2</v>
      </c>
      <c r="V48" s="3">
        <v>6</v>
      </c>
      <c r="W48" s="6"/>
      <c r="X48" s="6">
        <v>0</v>
      </c>
      <c r="Y48" s="15">
        <v>1</v>
      </c>
      <c r="Z48" s="6">
        <v>3</v>
      </c>
      <c r="AA48" s="6">
        <v>3</v>
      </c>
      <c r="AB48" s="2">
        <f t="shared" si="2"/>
        <v>7</v>
      </c>
      <c r="AC48" s="3">
        <v>16</v>
      </c>
      <c r="AD48" s="6">
        <v>4</v>
      </c>
      <c r="AE48" s="6">
        <v>3</v>
      </c>
      <c r="AF48" s="6">
        <v>5</v>
      </c>
      <c r="AG48" s="6">
        <v>4</v>
      </c>
      <c r="AH48" s="2">
        <f t="shared" si="3"/>
        <v>16</v>
      </c>
      <c r="AI48" s="3">
        <v>25</v>
      </c>
      <c r="AJ48" s="3">
        <f t="shared" si="4"/>
        <v>41</v>
      </c>
      <c r="AK48" s="24">
        <f t="shared" si="5"/>
        <v>0.54327777777777775</v>
      </c>
    </row>
    <row r="49" s="10" customFormat="1" ht="27.75" customHeight="1" x14ac:dyDescent="0.25"/>
    <row r="50" s="10" customFormat="1" ht="27.75" customHeight="1" x14ac:dyDescent="0.25"/>
    <row r="51" s="10" customFormat="1" ht="27.75" customHeight="1" x14ac:dyDescent="0.25"/>
    <row r="52" s="10" customFormat="1" ht="27.75" customHeight="1" x14ac:dyDescent="0.25"/>
    <row r="53" s="10" customFormat="1" ht="27.75" customHeight="1" x14ac:dyDescent="0.25"/>
    <row r="54" s="10" customFormat="1" ht="27.75" customHeight="1" x14ac:dyDescent="0.25"/>
    <row r="55" s="10" customFormat="1" ht="27.75" customHeight="1" x14ac:dyDescent="0.25"/>
    <row r="56" s="10" customFormat="1" ht="27.75" customHeight="1" x14ac:dyDescent="0.25"/>
    <row r="57" s="10" customFormat="1" ht="27.75" customHeight="1" x14ac:dyDescent="0.25"/>
    <row r="58" s="10" customFormat="1" ht="27.75" customHeight="1" x14ac:dyDescent="0.25"/>
  </sheetData>
  <sortState ref="A30:AK45">
    <sortCondition descending="1" ref="AK3:AK42"/>
  </sortState>
  <dataConsolidate link="1"/>
  <mergeCells count="9">
    <mergeCell ref="A1:AK1"/>
    <mergeCell ref="AJ2:AJ3"/>
    <mergeCell ref="AK2:AK3"/>
    <mergeCell ref="A2:A3"/>
    <mergeCell ref="B2:J2"/>
    <mergeCell ref="K2:Q2"/>
    <mergeCell ref="R2:V2"/>
    <mergeCell ref="W2:AC2"/>
    <mergeCell ref="AD2:AI2"/>
  </mergeCells>
  <pageMargins left="0.59055118110236227" right="0.19685039370078741" top="0.59055118110236227" bottom="0.19685039370078741" header="0.31496062992125984" footer="0.31496062992125984"/>
  <pageSetup paperSize="9" scale="37" fitToHeight="6" orientation="landscape" r:id="rId1"/>
  <headerFooter alignWithMargins="0">
    <oddHeader>&amp;LПоказатели оценки качества финансового менеджмента за 2016 год&amp;R     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4"/>
  <sheetViews>
    <sheetView zoomScale="70" zoomScaleNormal="70" zoomScaleSheetLayoutView="70" workbookViewId="0">
      <pane ySplit="3" topLeftCell="A4" activePane="bottomLeft" state="frozen"/>
      <selection pane="bottomLeft" activeCell="A21" sqref="A21"/>
    </sheetView>
  </sheetViews>
  <sheetFormatPr defaultColWidth="9.109375" defaultRowHeight="28.5" customHeight="1" x14ac:dyDescent="0.25"/>
  <cols>
    <col min="1" max="1" width="48.109375" style="10" customWidth="1"/>
    <col min="2" max="2" width="14.6640625" style="10" customWidth="1"/>
    <col min="3" max="5" width="13.44140625" style="10" customWidth="1"/>
    <col min="6" max="7" width="16.44140625" style="10" customWidth="1"/>
    <col min="8" max="8" width="13.88671875" style="10" customWidth="1"/>
    <col min="9" max="9" width="13.109375" style="10" customWidth="1"/>
    <col min="10" max="12" width="13.5546875" style="10" customWidth="1"/>
    <col min="13" max="13" width="13.44140625" style="10" customWidth="1"/>
    <col min="14" max="14" width="11.44140625" style="10" customWidth="1"/>
    <col min="15" max="15" width="13.109375" style="10" customWidth="1"/>
    <col min="16" max="16" width="10.6640625" style="10" customWidth="1"/>
    <col min="17" max="19" width="12.5546875" style="10" customWidth="1"/>
    <col min="20" max="20" width="11.88671875" style="10" customWidth="1"/>
    <col min="21" max="21" width="10.88671875" style="10" customWidth="1"/>
    <col min="22" max="22" width="15" style="10" customWidth="1"/>
    <col min="23" max="23" width="11.109375" style="10" customWidth="1"/>
    <col min="24" max="24" width="12" style="10" customWidth="1"/>
    <col min="25" max="25" width="11.44140625" style="10" customWidth="1"/>
    <col min="26" max="26" width="15.88671875" style="10" customWidth="1"/>
    <col min="27" max="27" width="13.5546875" style="10" customWidth="1"/>
    <col min="28" max="28" width="12.5546875" style="10" customWidth="1"/>
    <col min="29" max="29" width="10.44140625" style="10" customWidth="1"/>
    <col min="30" max="30" width="25.6640625" style="10" customWidth="1"/>
    <col min="31" max="16384" width="9.109375" style="10"/>
  </cols>
  <sheetData>
    <row r="1" spans="1:37" ht="28.5" customHeight="1" x14ac:dyDescent="0.25">
      <c r="A1" s="41" t="s">
        <v>119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1:37" ht="28.5" customHeight="1" x14ac:dyDescent="0.25">
      <c r="A2" s="46" t="s">
        <v>0</v>
      </c>
      <c r="B2" s="48" t="s">
        <v>1</v>
      </c>
      <c r="C2" s="49"/>
      <c r="D2" s="49"/>
      <c r="E2" s="50"/>
      <c r="F2" s="48" t="s">
        <v>2</v>
      </c>
      <c r="G2" s="49"/>
      <c r="H2" s="49"/>
      <c r="I2" s="50"/>
      <c r="J2" s="48" t="s">
        <v>3</v>
      </c>
      <c r="K2" s="49"/>
      <c r="L2" s="49"/>
      <c r="M2" s="50"/>
      <c r="N2" s="48" t="s">
        <v>4</v>
      </c>
      <c r="O2" s="49"/>
      <c r="P2" s="49"/>
      <c r="Q2" s="49"/>
      <c r="R2" s="49"/>
      <c r="S2" s="49"/>
      <c r="T2" s="49"/>
      <c r="U2" s="50"/>
      <c r="V2" s="48" t="s">
        <v>5</v>
      </c>
      <c r="W2" s="49"/>
      <c r="X2" s="49"/>
      <c r="Y2" s="49"/>
      <c r="Z2" s="49"/>
      <c r="AA2" s="49"/>
      <c r="AB2" s="50"/>
      <c r="AC2" s="46" t="s">
        <v>6</v>
      </c>
      <c r="AD2" s="51" t="s">
        <v>13</v>
      </c>
    </row>
    <row r="3" spans="1:37" ht="28.5" customHeight="1" x14ac:dyDescent="0.25">
      <c r="A3" s="47"/>
      <c r="B3" s="26" t="s">
        <v>68</v>
      </c>
      <c r="C3" s="26" t="s">
        <v>69</v>
      </c>
      <c r="D3" s="26" t="s">
        <v>10</v>
      </c>
      <c r="E3" s="26" t="s">
        <v>11</v>
      </c>
      <c r="F3" s="26" t="s">
        <v>52</v>
      </c>
      <c r="G3" s="26" t="s">
        <v>53</v>
      </c>
      <c r="H3" s="26" t="s">
        <v>10</v>
      </c>
      <c r="I3" s="26" t="s">
        <v>11</v>
      </c>
      <c r="J3" s="26" t="s">
        <v>54</v>
      </c>
      <c r="K3" s="26" t="s">
        <v>56</v>
      </c>
      <c r="L3" s="26" t="s">
        <v>10</v>
      </c>
      <c r="M3" s="26" t="s">
        <v>11</v>
      </c>
      <c r="N3" s="26" t="s">
        <v>57</v>
      </c>
      <c r="O3" s="26" t="s">
        <v>58</v>
      </c>
      <c r="P3" s="26" t="s">
        <v>59</v>
      </c>
      <c r="Q3" s="26" t="s">
        <v>60</v>
      </c>
      <c r="R3" s="26" t="s">
        <v>61</v>
      </c>
      <c r="S3" s="26" t="s">
        <v>89</v>
      </c>
      <c r="T3" s="26" t="s">
        <v>10</v>
      </c>
      <c r="U3" s="26" t="s">
        <v>11</v>
      </c>
      <c r="V3" s="26" t="s">
        <v>62</v>
      </c>
      <c r="W3" s="26" t="s">
        <v>63</v>
      </c>
      <c r="X3" s="26" t="s">
        <v>64</v>
      </c>
      <c r="Y3" s="26" t="s">
        <v>65</v>
      </c>
      <c r="Z3" s="26" t="s">
        <v>70</v>
      </c>
      <c r="AA3" s="26" t="s">
        <v>10</v>
      </c>
      <c r="AB3" s="26" t="s">
        <v>11</v>
      </c>
      <c r="AC3" s="47"/>
      <c r="AD3" s="52"/>
    </row>
    <row r="4" spans="1:37" ht="36" customHeight="1" x14ac:dyDescent="0.25">
      <c r="A4" s="40" t="s">
        <v>8</v>
      </c>
      <c r="B4" s="25">
        <v>1</v>
      </c>
      <c r="C4" s="25">
        <v>3</v>
      </c>
      <c r="D4" s="26">
        <f t="shared" ref="D4:D5" si="0">B4+C4</f>
        <v>4</v>
      </c>
      <c r="E4" s="26">
        <v>4</v>
      </c>
      <c r="F4" s="25">
        <v>1</v>
      </c>
      <c r="G4" s="25">
        <v>1</v>
      </c>
      <c r="H4" s="26">
        <f t="shared" ref="H4:H5" si="1">F4+G4</f>
        <v>2</v>
      </c>
      <c r="I4" s="26">
        <v>2</v>
      </c>
      <c r="J4" s="25">
        <v>2</v>
      </c>
      <c r="K4" s="25">
        <v>2</v>
      </c>
      <c r="L4" s="26">
        <f t="shared" ref="L4:L5" si="2">J4+K4</f>
        <v>4</v>
      </c>
      <c r="M4" s="26">
        <v>4</v>
      </c>
      <c r="N4" s="25">
        <v>3</v>
      </c>
      <c r="O4" s="25">
        <v>5</v>
      </c>
      <c r="P4" s="25">
        <v>2</v>
      </c>
      <c r="Q4" s="25">
        <v>3</v>
      </c>
      <c r="R4" s="25">
        <v>3</v>
      </c>
      <c r="S4" s="25">
        <v>5</v>
      </c>
      <c r="T4" s="26">
        <f>SUM(N4:S4)</f>
        <v>21</v>
      </c>
      <c r="U4" s="26">
        <v>25</v>
      </c>
      <c r="V4" s="25">
        <v>4</v>
      </c>
      <c r="W4" s="25">
        <v>3</v>
      </c>
      <c r="X4" s="25">
        <v>3</v>
      </c>
      <c r="Y4" s="25">
        <v>4</v>
      </c>
      <c r="Z4" s="25">
        <v>3</v>
      </c>
      <c r="AA4" s="26">
        <f>SUM(V4:Z4)</f>
        <v>17</v>
      </c>
      <c r="AB4" s="26">
        <v>16</v>
      </c>
      <c r="AC4" s="29">
        <f>D4+H4+L4+T4+AA4</f>
        <v>48</v>
      </c>
      <c r="AD4" s="27">
        <f>(0.2*D4/E4+0.2*H4/I4+0.2*L4/M4+0.2*T4/U4+0.2*AA4/AB4)</f>
        <v>0.98050000000000015</v>
      </c>
    </row>
    <row r="5" spans="1:37" ht="39.75" customHeight="1" x14ac:dyDescent="0.25">
      <c r="A5" s="40" t="s">
        <v>7</v>
      </c>
      <c r="B5" s="28">
        <v>1</v>
      </c>
      <c r="C5" s="28">
        <v>3</v>
      </c>
      <c r="D5" s="26">
        <f t="shared" si="0"/>
        <v>4</v>
      </c>
      <c r="E5" s="26">
        <v>4</v>
      </c>
      <c r="F5" s="26">
        <v>1</v>
      </c>
      <c r="G5" s="26">
        <v>1</v>
      </c>
      <c r="H5" s="26">
        <f t="shared" si="1"/>
        <v>2</v>
      </c>
      <c r="I5" s="26">
        <v>2</v>
      </c>
      <c r="J5" s="26">
        <v>2</v>
      </c>
      <c r="K5" s="26">
        <v>2</v>
      </c>
      <c r="L5" s="26">
        <f t="shared" si="2"/>
        <v>4</v>
      </c>
      <c r="M5" s="26">
        <v>4</v>
      </c>
      <c r="N5" s="25">
        <v>3</v>
      </c>
      <c r="O5" s="25">
        <v>5</v>
      </c>
      <c r="P5" s="25">
        <v>2</v>
      </c>
      <c r="Q5" s="25">
        <v>3</v>
      </c>
      <c r="R5" s="25">
        <v>3</v>
      </c>
      <c r="S5" s="25">
        <v>5</v>
      </c>
      <c r="T5" s="26">
        <f>SUM(N5:S5)</f>
        <v>21</v>
      </c>
      <c r="U5" s="26">
        <v>25</v>
      </c>
      <c r="V5" s="28">
        <v>4</v>
      </c>
      <c r="W5" s="28">
        <v>3</v>
      </c>
      <c r="X5" s="28">
        <v>3</v>
      </c>
      <c r="Y5" s="28">
        <v>4</v>
      </c>
      <c r="Z5" s="28">
        <v>4</v>
      </c>
      <c r="AA5" s="26">
        <f>SUM(V5:Z5)</f>
        <v>18</v>
      </c>
      <c r="AB5" s="26">
        <v>16</v>
      </c>
      <c r="AC5" s="29">
        <f>D5+H5+L5+T5+AA5</f>
        <v>49</v>
      </c>
      <c r="AD5" s="27">
        <f>(0.2*D5/E5+0.2*H5/I5+0.2*L5/M5+0.2*T5/U5+0.2*AA5/AB5)</f>
        <v>0.9930000000000001</v>
      </c>
    </row>
    <row r="14" spans="1:37" ht="28.5" customHeight="1" x14ac:dyDescent="0.25">
      <c r="R14" s="19"/>
      <c r="S14" s="19"/>
    </row>
  </sheetData>
  <autoFilter ref="A3:AK5"/>
  <mergeCells count="9">
    <mergeCell ref="A1:AK1"/>
    <mergeCell ref="A2:A3"/>
    <mergeCell ref="B2:E2"/>
    <mergeCell ref="F2:I2"/>
    <mergeCell ref="J2:M2"/>
    <mergeCell ref="N2:U2"/>
    <mergeCell ref="V2:AB2"/>
    <mergeCell ref="AC2:AC3"/>
    <mergeCell ref="AD2:AD3"/>
  </mergeCells>
  <pageMargins left="0.7" right="0.7" top="0.75" bottom="0.75" header="0.3" footer="0.3"/>
  <pageSetup paperSize="9" scale="3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3"/>
  <sheetViews>
    <sheetView tabSelected="1" zoomScale="80" zoomScaleNormal="80" zoomScaleSheetLayoutView="80" workbookViewId="0">
      <pane xSplit="1" ySplit="3" topLeftCell="AG55" activePane="bottomRight" state="frozen"/>
      <selection pane="topRight" activeCell="B1" sqref="B1"/>
      <selection pane="bottomLeft" activeCell="A4" sqref="A4"/>
      <selection pane="bottomRight" activeCell="AP58" sqref="AP58"/>
    </sheetView>
  </sheetViews>
  <sheetFormatPr defaultColWidth="9.109375" defaultRowHeight="46.5" customHeight="1" x14ac:dyDescent="0.3"/>
  <cols>
    <col min="1" max="1" width="42.6640625" style="8" customWidth="1"/>
    <col min="2" max="8" width="8.109375" style="8" customWidth="1"/>
    <col min="9" max="10" width="8.109375" style="8" hidden="1" customWidth="1"/>
    <col min="11" max="11" width="12" style="8" customWidth="1"/>
    <col min="12" max="12" width="9.109375" style="8" customWidth="1"/>
    <col min="13" max="18" width="11.44140625" style="8" customWidth="1"/>
    <col min="19" max="19" width="11.6640625" style="8" customWidth="1"/>
    <col min="20" max="20" width="9.109375" style="8" customWidth="1"/>
    <col min="21" max="23" width="11.44140625" style="8" customWidth="1"/>
    <col min="24" max="24" width="10.6640625" style="8" customWidth="1"/>
    <col min="25" max="25" width="9.6640625" style="8" customWidth="1"/>
    <col min="26" max="33" width="11.33203125" style="8" customWidth="1"/>
    <col min="34" max="34" width="13.33203125" style="8" customWidth="1"/>
    <col min="35" max="35" width="10.109375" style="8" customWidth="1"/>
    <col min="36" max="39" width="12.109375" style="8" customWidth="1"/>
    <col min="40" max="40" width="12.33203125" style="8" customWidth="1"/>
    <col min="41" max="41" width="10.5546875" style="8" customWidth="1"/>
    <col min="42" max="42" width="7.88671875" style="8" customWidth="1"/>
    <col min="43" max="43" width="25.6640625" style="8" customWidth="1"/>
    <col min="44" max="16384" width="9.109375" style="8"/>
  </cols>
  <sheetData>
    <row r="1" spans="1:48" s="10" customFormat="1" ht="46.5" customHeight="1" x14ac:dyDescent="0.25">
      <c r="A1" s="41" t="s">
        <v>109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</row>
    <row r="2" spans="1:48" s="14" customFormat="1" ht="46.5" customHeight="1" x14ac:dyDescent="0.25">
      <c r="A2" s="30" t="s">
        <v>12</v>
      </c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 t="s">
        <v>2</v>
      </c>
      <c r="N2" s="45"/>
      <c r="O2" s="45"/>
      <c r="P2" s="45"/>
      <c r="Q2" s="45"/>
      <c r="R2" s="45"/>
      <c r="S2" s="45"/>
      <c r="T2" s="45"/>
      <c r="U2" s="45" t="s">
        <v>3</v>
      </c>
      <c r="V2" s="45"/>
      <c r="W2" s="45"/>
      <c r="X2" s="45"/>
      <c r="Y2" s="45"/>
      <c r="Z2" s="45" t="s">
        <v>4</v>
      </c>
      <c r="AA2" s="45"/>
      <c r="AB2" s="45"/>
      <c r="AC2" s="45"/>
      <c r="AD2" s="45"/>
      <c r="AE2" s="45"/>
      <c r="AF2" s="45"/>
      <c r="AG2" s="45"/>
      <c r="AH2" s="45"/>
      <c r="AI2" s="45"/>
      <c r="AJ2" s="45" t="s">
        <v>5</v>
      </c>
      <c r="AK2" s="45"/>
      <c r="AL2" s="45"/>
      <c r="AM2" s="45"/>
      <c r="AN2" s="45"/>
      <c r="AO2" s="45"/>
      <c r="AP2" s="32" t="s">
        <v>6</v>
      </c>
      <c r="AQ2" s="34" t="s">
        <v>13</v>
      </c>
    </row>
    <row r="3" spans="1:48" s="14" customFormat="1" ht="81" customHeight="1" x14ac:dyDescent="0.25">
      <c r="A3" s="31"/>
      <c r="B3" s="38" t="s">
        <v>42</v>
      </c>
      <c r="C3" s="38" t="s">
        <v>43</v>
      </c>
      <c r="D3" s="38" t="s">
        <v>44</v>
      </c>
      <c r="E3" s="38" t="s">
        <v>45</v>
      </c>
      <c r="F3" s="38" t="s">
        <v>46</v>
      </c>
      <c r="G3" s="38" t="s">
        <v>47</v>
      </c>
      <c r="H3" s="38" t="s">
        <v>48</v>
      </c>
      <c r="I3" s="38" t="s">
        <v>68</v>
      </c>
      <c r="J3" s="38" t="s">
        <v>69</v>
      </c>
      <c r="K3" s="4" t="s">
        <v>10</v>
      </c>
      <c r="L3" s="4" t="s">
        <v>11</v>
      </c>
      <c r="M3" s="4" t="s">
        <v>49</v>
      </c>
      <c r="N3" s="4" t="s">
        <v>50</v>
      </c>
      <c r="O3" s="4" t="s">
        <v>51</v>
      </c>
      <c r="P3" s="4" t="s">
        <v>52</v>
      </c>
      <c r="Q3" s="4" t="s">
        <v>53</v>
      </c>
      <c r="R3" s="4" t="s">
        <v>106</v>
      </c>
      <c r="S3" s="4" t="s">
        <v>10</v>
      </c>
      <c r="T3" s="4" t="s">
        <v>11</v>
      </c>
      <c r="U3" s="4" t="s">
        <v>54</v>
      </c>
      <c r="V3" s="4" t="s">
        <v>55</v>
      </c>
      <c r="W3" s="4" t="s">
        <v>56</v>
      </c>
      <c r="X3" s="4" t="s">
        <v>10</v>
      </c>
      <c r="Y3" s="4" t="s">
        <v>11</v>
      </c>
      <c r="Z3" s="4" t="s">
        <v>57</v>
      </c>
      <c r="AA3" s="4" t="s">
        <v>58</v>
      </c>
      <c r="AB3" s="4" t="s">
        <v>59</v>
      </c>
      <c r="AC3" s="4" t="s">
        <v>60</v>
      </c>
      <c r="AD3" s="4" t="s">
        <v>61</v>
      </c>
      <c r="AE3" s="4" t="s">
        <v>89</v>
      </c>
      <c r="AF3" s="4" t="s">
        <v>107</v>
      </c>
      <c r="AG3" s="4" t="s">
        <v>108</v>
      </c>
      <c r="AH3" s="4" t="s">
        <v>10</v>
      </c>
      <c r="AI3" s="4" t="s">
        <v>11</v>
      </c>
      <c r="AJ3" s="4" t="s">
        <v>62</v>
      </c>
      <c r="AK3" s="4" t="s">
        <v>63</v>
      </c>
      <c r="AL3" s="4" t="s">
        <v>65</v>
      </c>
      <c r="AM3" s="4" t="s">
        <v>70</v>
      </c>
      <c r="AN3" s="4" t="s">
        <v>10</v>
      </c>
      <c r="AO3" s="4" t="s">
        <v>11</v>
      </c>
      <c r="AP3" s="33"/>
      <c r="AQ3" s="35"/>
    </row>
    <row r="4" spans="1:48" s="14" customFormat="1" ht="46.5" customHeight="1" x14ac:dyDescent="0.25">
      <c r="A4" s="37" t="s">
        <v>105</v>
      </c>
      <c r="B4" s="6">
        <v>3</v>
      </c>
      <c r="C4" s="6">
        <v>3</v>
      </c>
      <c r="D4" s="6">
        <v>3</v>
      </c>
      <c r="E4" s="6">
        <v>3</v>
      </c>
      <c r="F4" s="6">
        <v>2</v>
      </c>
      <c r="G4" s="6">
        <v>3</v>
      </c>
      <c r="H4" s="6">
        <v>1</v>
      </c>
      <c r="I4" s="6">
        <v>0</v>
      </c>
      <c r="J4" s="6">
        <v>0</v>
      </c>
      <c r="K4" s="2">
        <f>SUM(B4:J4)</f>
        <v>18</v>
      </c>
      <c r="L4" s="3">
        <v>18</v>
      </c>
      <c r="M4" s="6">
        <v>0</v>
      </c>
      <c r="N4" s="6">
        <v>0</v>
      </c>
      <c r="O4" s="3">
        <v>2</v>
      </c>
      <c r="P4" s="3">
        <v>1</v>
      </c>
      <c r="Q4" s="3">
        <v>1</v>
      </c>
      <c r="R4" s="3">
        <v>4</v>
      </c>
      <c r="S4" s="2">
        <f>SUM(M4:R4)</f>
        <v>8</v>
      </c>
      <c r="T4" s="3">
        <v>8</v>
      </c>
      <c r="U4" s="6">
        <v>2</v>
      </c>
      <c r="V4" s="6">
        <v>2</v>
      </c>
      <c r="W4" s="6">
        <v>2</v>
      </c>
      <c r="X4" s="2">
        <f t="shared" ref="X4:X13" si="0">U4+V4+W4</f>
        <v>6</v>
      </c>
      <c r="Y4" s="3">
        <v>6</v>
      </c>
      <c r="Z4" s="6">
        <v>3</v>
      </c>
      <c r="AA4" s="6">
        <v>5</v>
      </c>
      <c r="AB4" s="6">
        <v>2</v>
      </c>
      <c r="AC4" s="6">
        <v>3</v>
      </c>
      <c r="AD4" s="6">
        <v>3</v>
      </c>
      <c r="AE4" s="6">
        <v>0</v>
      </c>
      <c r="AF4" s="6">
        <v>5</v>
      </c>
      <c r="AG4" s="6">
        <v>4</v>
      </c>
      <c r="AH4" s="2">
        <f>SUM(Z4:AG4)</f>
        <v>25</v>
      </c>
      <c r="AI4" s="3">
        <v>25</v>
      </c>
      <c r="AJ4" s="6">
        <v>4</v>
      </c>
      <c r="AK4" s="6">
        <v>3</v>
      </c>
      <c r="AL4" s="2">
        <v>5</v>
      </c>
      <c r="AM4" s="6">
        <v>4</v>
      </c>
      <c r="AN4" s="2">
        <f>SUM(AJ4:AM4)</f>
        <v>16</v>
      </c>
      <c r="AO4" s="3">
        <v>16</v>
      </c>
      <c r="AP4" s="3">
        <f>K4+S4+X4+AH4+AN4</f>
        <v>73</v>
      </c>
      <c r="AQ4" s="24">
        <f>(0.2*K4/L4+0.2*S4/T4+0.2*X4/Y4+0.2*AH4/AI4+0.2*AN4/AO4)</f>
        <v>1</v>
      </c>
      <c r="AR4" s="10"/>
      <c r="AS4" s="10"/>
      <c r="AT4" s="10"/>
      <c r="AU4" s="10"/>
      <c r="AV4" s="10"/>
    </row>
    <row r="5" spans="1:48" s="14" customFormat="1" ht="46.5" customHeight="1" x14ac:dyDescent="0.25">
      <c r="A5" s="36" t="s">
        <v>90</v>
      </c>
      <c r="B5" s="6">
        <v>3</v>
      </c>
      <c r="C5" s="6">
        <v>3</v>
      </c>
      <c r="D5" s="6">
        <v>3</v>
      </c>
      <c r="E5" s="6">
        <v>3</v>
      </c>
      <c r="F5" s="6">
        <v>2</v>
      </c>
      <c r="G5" s="6">
        <v>3</v>
      </c>
      <c r="H5" s="6">
        <v>1</v>
      </c>
      <c r="I5" s="6">
        <v>0</v>
      </c>
      <c r="J5" s="6">
        <v>0</v>
      </c>
      <c r="K5" s="2">
        <f t="shared" ref="K5" si="1">SUM(B5:J5)</f>
        <v>18</v>
      </c>
      <c r="L5" s="3">
        <v>18</v>
      </c>
      <c r="M5" s="6">
        <v>0</v>
      </c>
      <c r="N5" s="6">
        <v>0</v>
      </c>
      <c r="O5" s="6">
        <v>2</v>
      </c>
      <c r="P5" s="6">
        <v>1</v>
      </c>
      <c r="Q5" s="6">
        <v>1</v>
      </c>
      <c r="R5" s="6">
        <v>4</v>
      </c>
      <c r="S5" s="2">
        <f t="shared" ref="S5:S29" si="2">SUM(M5:R5)</f>
        <v>8</v>
      </c>
      <c r="T5" s="3">
        <v>8</v>
      </c>
      <c r="U5" s="6">
        <v>2</v>
      </c>
      <c r="V5" s="6">
        <v>2</v>
      </c>
      <c r="W5" s="6">
        <v>2</v>
      </c>
      <c r="X5" s="2">
        <f t="shared" si="0"/>
        <v>6</v>
      </c>
      <c r="Y5" s="3">
        <v>6</v>
      </c>
      <c r="Z5" s="6">
        <v>3</v>
      </c>
      <c r="AA5" s="6">
        <v>5</v>
      </c>
      <c r="AB5" s="6">
        <v>2</v>
      </c>
      <c r="AC5" s="6">
        <v>3</v>
      </c>
      <c r="AD5" s="6">
        <v>3</v>
      </c>
      <c r="AE5" s="6">
        <v>0</v>
      </c>
      <c r="AF5" s="6">
        <v>5</v>
      </c>
      <c r="AG5" s="6">
        <v>4</v>
      </c>
      <c r="AH5" s="2">
        <f t="shared" ref="AH5:AH8" si="3">SUM(Z5:AG5)</f>
        <v>25</v>
      </c>
      <c r="AI5" s="3">
        <v>25</v>
      </c>
      <c r="AJ5" s="6">
        <v>4</v>
      </c>
      <c r="AK5" s="6">
        <v>3</v>
      </c>
      <c r="AL5" s="6">
        <v>5</v>
      </c>
      <c r="AM5" s="6">
        <v>4</v>
      </c>
      <c r="AN5" s="2">
        <f t="shared" ref="AN5:AN29" si="4">SUM(AJ5:AM5)</f>
        <v>16</v>
      </c>
      <c r="AO5" s="3">
        <v>16</v>
      </c>
      <c r="AP5" s="3">
        <f t="shared" ref="AP5:AP8" si="5">K5+S5+X5+AH5+AN5</f>
        <v>73</v>
      </c>
      <c r="AQ5" s="24">
        <f t="shared" ref="AQ5:AQ8" si="6">(0.2*K5/L5+0.2*S5/T5+0.2*X5/Y5+0.2*AH5/AI5+0.2*AN5/AO5)</f>
        <v>1</v>
      </c>
      <c r="AR5" s="10"/>
      <c r="AS5" s="10"/>
      <c r="AT5" s="10"/>
      <c r="AU5" s="10"/>
      <c r="AV5" s="10"/>
    </row>
    <row r="6" spans="1:48" s="14" customFormat="1" ht="46.5" customHeight="1" x14ac:dyDescent="0.25">
      <c r="A6" s="36" t="s">
        <v>91</v>
      </c>
      <c r="B6" s="6">
        <v>3</v>
      </c>
      <c r="C6" s="6">
        <v>3</v>
      </c>
      <c r="D6" s="6">
        <v>3</v>
      </c>
      <c r="E6" s="6">
        <v>3</v>
      </c>
      <c r="F6" s="6">
        <v>2</v>
      </c>
      <c r="G6" s="6">
        <v>3</v>
      </c>
      <c r="H6" s="6">
        <v>1</v>
      </c>
      <c r="I6" s="6">
        <v>0</v>
      </c>
      <c r="J6" s="6">
        <v>0</v>
      </c>
      <c r="K6" s="2">
        <f t="shared" ref="K6" si="7">SUM(B6:J6)</f>
        <v>18</v>
      </c>
      <c r="L6" s="3">
        <v>18</v>
      </c>
      <c r="M6" s="6">
        <v>0</v>
      </c>
      <c r="N6" s="6">
        <v>0</v>
      </c>
      <c r="O6" s="6">
        <v>2</v>
      </c>
      <c r="P6" s="6">
        <v>1</v>
      </c>
      <c r="Q6" s="6">
        <v>1</v>
      </c>
      <c r="R6" s="6">
        <v>4</v>
      </c>
      <c r="S6" s="2">
        <f t="shared" si="2"/>
        <v>8</v>
      </c>
      <c r="T6" s="3">
        <v>8</v>
      </c>
      <c r="U6" s="6">
        <v>2</v>
      </c>
      <c r="V6" s="6">
        <v>0</v>
      </c>
      <c r="W6" s="6">
        <v>2</v>
      </c>
      <c r="X6" s="2">
        <f t="shared" si="0"/>
        <v>4</v>
      </c>
      <c r="Y6" s="3">
        <v>6</v>
      </c>
      <c r="Z6" s="6">
        <v>3</v>
      </c>
      <c r="AA6" s="6">
        <v>5</v>
      </c>
      <c r="AB6" s="6">
        <v>2</v>
      </c>
      <c r="AC6" s="6">
        <v>3</v>
      </c>
      <c r="AD6" s="6">
        <v>3</v>
      </c>
      <c r="AE6" s="6">
        <v>0</v>
      </c>
      <c r="AF6" s="6">
        <v>5</v>
      </c>
      <c r="AG6" s="6">
        <v>4</v>
      </c>
      <c r="AH6" s="2">
        <f t="shared" si="3"/>
        <v>25</v>
      </c>
      <c r="AI6" s="3">
        <v>25</v>
      </c>
      <c r="AJ6" s="6">
        <v>4</v>
      </c>
      <c r="AK6" s="6">
        <v>3</v>
      </c>
      <c r="AL6" s="6">
        <v>5</v>
      </c>
      <c r="AM6" s="6">
        <v>4</v>
      </c>
      <c r="AN6" s="2">
        <f t="shared" si="4"/>
        <v>16</v>
      </c>
      <c r="AO6" s="3">
        <v>16</v>
      </c>
      <c r="AP6" s="3">
        <f t="shared" si="5"/>
        <v>71</v>
      </c>
      <c r="AQ6" s="24">
        <f t="shared" si="6"/>
        <v>0.93333333333333335</v>
      </c>
      <c r="AR6" s="10"/>
      <c r="AS6" s="10"/>
      <c r="AT6" s="10"/>
      <c r="AU6" s="10"/>
      <c r="AV6" s="10"/>
    </row>
    <row r="7" spans="1:48" s="14" customFormat="1" ht="46.5" customHeight="1" x14ac:dyDescent="0.25">
      <c r="A7" s="36" t="s">
        <v>92</v>
      </c>
      <c r="B7" s="6">
        <v>3</v>
      </c>
      <c r="C7" s="6">
        <v>3</v>
      </c>
      <c r="D7" s="6">
        <v>3</v>
      </c>
      <c r="E7" s="6">
        <v>3</v>
      </c>
      <c r="F7" s="6">
        <v>2</v>
      </c>
      <c r="G7" s="6">
        <v>3</v>
      </c>
      <c r="H7" s="6">
        <v>1</v>
      </c>
      <c r="I7" s="6">
        <v>0</v>
      </c>
      <c r="J7" s="6">
        <v>0</v>
      </c>
      <c r="K7" s="2">
        <f t="shared" ref="K7:K29" si="8">SUM(B7:J7)</f>
        <v>18</v>
      </c>
      <c r="L7" s="3">
        <v>18</v>
      </c>
      <c r="M7" s="6">
        <v>0</v>
      </c>
      <c r="N7" s="6">
        <v>0</v>
      </c>
      <c r="O7" s="6">
        <v>2</v>
      </c>
      <c r="P7" s="6">
        <v>1</v>
      </c>
      <c r="Q7" s="6">
        <v>1</v>
      </c>
      <c r="R7" s="6">
        <v>4</v>
      </c>
      <c r="S7" s="2">
        <f t="shared" si="2"/>
        <v>8</v>
      </c>
      <c r="T7" s="3">
        <v>8</v>
      </c>
      <c r="U7" s="6">
        <v>2</v>
      </c>
      <c r="V7" s="6">
        <v>2</v>
      </c>
      <c r="W7" s="6">
        <v>2</v>
      </c>
      <c r="X7" s="2">
        <f t="shared" si="0"/>
        <v>6</v>
      </c>
      <c r="Y7" s="3">
        <v>6</v>
      </c>
      <c r="Z7" s="6">
        <v>3</v>
      </c>
      <c r="AA7" s="6">
        <v>5</v>
      </c>
      <c r="AB7" s="6">
        <v>2</v>
      </c>
      <c r="AC7" s="6">
        <v>3</v>
      </c>
      <c r="AD7" s="6">
        <v>3</v>
      </c>
      <c r="AE7" s="6">
        <v>0</v>
      </c>
      <c r="AF7" s="6">
        <v>5</v>
      </c>
      <c r="AG7" s="6">
        <v>4</v>
      </c>
      <c r="AH7" s="2">
        <f t="shared" si="3"/>
        <v>25</v>
      </c>
      <c r="AI7" s="3">
        <v>25</v>
      </c>
      <c r="AJ7" s="6">
        <v>4</v>
      </c>
      <c r="AK7" s="6">
        <v>3</v>
      </c>
      <c r="AL7" s="6">
        <v>5</v>
      </c>
      <c r="AM7" s="6">
        <v>4</v>
      </c>
      <c r="AN7" s="2">
        <f t="shared" si="4"/>
        <v>16</v>
      </c>
      <c r="AO7" s="3">
        <v>16</v>
      </c>
      <c r="AP7" s="3">
        <f t="shared" si="5"/>
        <v>73</v>
      </c>
      <c r="AQ7" s="24">
        <f t="shared" si="6"/>
        <v>1</v>
      </c>
      <c r="AR7" s="10"/>
      <c r="AS7" s="10"/>
      <c r="AT7" s="10"/>
      <c r="AU7" s="10"/>
      <c r="AV7" s="10"/>
    </row>
    <row r="8" spans="1:48" s="14" customFormat="1" ht="46.5" customHeight="1" x14ac:dyDescent="0.25">
      <c r="A8" s="36" t="s">
        <v>93</v>
      </c>
      <c r="B8" s="6">
        <v>3</v>
      </c>
      <c r="C8" s="6">
        <v>3</v>
      </c>
      <c r="D8" s="6">
        <v>0</v>
      </c>
      <c r="E8" s="6">
        <v>0</v>
      </c>
      <c r="F8" s="6">
        <v>2</v>
      </c>
      <c r="G8" s="39">
        <v>3</v>
      </c>
      <c r="H8" s="11">
        <v>1</v>
      </c>
      <c r="I8" s="11">
        <v>0</v>
      </c>
      <c r="J8" s="11">
        <v>0</v>
      </c>
      <c r="K8" s="2">
        <f>SUM(B8:J8)</f>
        <v>12</v>
      </c>
      <c r="L8" s="3">
        <v>18</v>
      </c>
      <c r="M8" s="6">
        <v>0</v>
      </c>
      <c r="N8" s="6">
        <v>0</v>
      </c>
      <c r="O8" s="6">
        <v>2</v>
      </c>
      <c r="P8" s="6">
        <v>1</v>
      </c>
      <c r="Q8" s="6">
        <v>1</v>
      </c>
      <c r="R8" s="6">
        <v>4</v>
      </c>
      <c r="S8" s="2">
        <f t="shared" si="2"/>
        <v>8</v>
      </c>
      <c r="T8" s="3">
        <v>8</v>
      </c>
      <c r="U8" s="6">
        <v>2</v>
      </c>
      <c r="V8" s="6">
        <v>2</v>
      </c>
      <c r="W8" s="6">
        <v>2</v>
      </c>
      <c r="X8" s="2">
        <f t="shared" si="0"/>
        <v>6</v>
      </c>
      <c r="Y8" s="3">
        <v>6</v>
      </c>
      <c r="Z8" s="6">
        <v>3</v>
      </c>
      <c r="AA8" s="6">
        <v>5</v>
      </c>
      <c r="AB8" s="6">
        <v>2</v>
      </c>
      <c r="AC8" s="6">
        <v>3</v>
      </c>
      <c r="AD8" s="6">
        <v>3</v>
      </c>
      <c r="AE8" s="6">
        <v>0</v>
      </c>
      <c r="AF8" s="6">
        <v>5</v>
      </c>
      <c r="AG8" s="6">
        <v>4</v>
      </c>
      <c r="AH8" s="2">
        <f t="shared" si="3"/>
        <v>25</v>
      </c>
      <c r="AI8" s="3">
        <v>25</v>
      </c>
      <c r="AJ8" s="6">
        <v>4</v>
      </c>
      <c r="AK8" s="6">
        <v>3</v>
      </c>
      <c r="AL8" s="6">
        <v>5</v>
      </c>
      <c r="AM8" s="6">
        <v>4</v>
      </c>
      <c r="AN8" s="2">
        <f t="shared" si="4"/>
        <v>16</v>
      </c>
      <c r="AO8" s="3">
        <v>16</v>
      </c>
      <c r="AP8" s="3">
        <f t="shared" si="5"/>
        <v>67</v>
      </c>
      <c r="AQ8" s="24">
        <f t="shared" si="6"/>
        <v>0.93333333333333335</v>
      </c>
      <c r="AR8" s="10"/>
      <c r="AS8" s="10"/>
      <c r="AT8" s="10"/>
      <c r="AU8" s="10"/>
      <c r="AV8" s="10"/>
    </row>
    <row r="9" spans="1:48" s="14" customFormat="1" ht="46.5" customHeight="1" x14ac:dyDescent="0.25">
      <c r="A9" s="36" t="s">
        <v>94</v>
      </c>
      <c r="B9" s="6">
        <v>3</v>
      </c>
      <c r="C9" s="6">
        <v>3</v>
      </c>
      <c r="D9" s="6">
        <v>3</v>
      </c>
      <c r="E9" s="6">
        <v>3</v>
      </c>
      <c r="F9" s="6">
        <v>2</v>
      </c>
      <c r="G9" s="6">
        <v>3</v>
      </c>
      <c r="H9" s="6">
        <v>0</v>
      </c>
      <c r="I9" s="6">
        <v>0</v>
      </c>
      <c r="J9" s="6">
        <v>0</v>
      </c>
      <c r="K9" s="2">
        <f t="shared" si="8"/>
        <v>17</v>
      </c>
      <c r="L9" s="3">
        <v>18</v>
      </c>
      <c r="M9" s="3">
        <v>0</v>
      </c>
      <c r="N9" s="3">
        <v>0</v>
      </c>
      <c r="O9" s="3">
        <v>2</v>
      </c>
      <c r="P9" s="3">
        <v>1</v>
      </c>
      <c r="Q9" s="3">
        <v>1</v>
      </c>
      <c r="R9" s="3">
        <v>4</v>
      </c>
      <c r="S9" s="2">
        <f t="shared" si="2"/>
        <v>8</v>
      </c>
      <c r="T9" s="3">
        <v>8</v>
      </c>
      <c r="U9" s="6">
        <v>2</v>
      </c>
      <c r="V9" s="6">
        <v>2</v>
      </c>
      <c r="W9" s="6">
        <v>2</v>
      </c>
      <c r="X9" s="2">
        <f t="shared" si="0"/>
        <v>6</v>
      </c>
      <c r="Y9" s="3">
        <v>6</v>
      </c>
      <c r="Z9" s="6">
        <v>3</v>
      </c>
      <c r="AA9" s="6">
        <v>5</v>
      </c>
      <c r="AB9" s="6">
        <v>2</v>
      </c>
      <c r="AC9" s="6">
        <v>3</v>
      </c>
      <c r="AD9" s="6">
        <v>3</v>
      </c>
      <c r="AE9" s="6">
        <v>0</v>
      </c>
      <c r="AF9" s="6">
        <v>5</v>
      </c>
      <c r="AG9" s="6">
        <v>4</v>
      </c>
      <c r="AH9" s="2">
        <f>SUM(Z9:AG9)</f>
        <v>25</v>
      </c>
      <c r="AI9" s="3">
        <v>25</v>
      </c>
      <c r="AJ9" s="6">
        <v>4</v>
      </c>
      <c r="AK9" s="6">
        <v>3</v>
      </c>
      <c r="AL9" s="6">
        <v>5</v>
      </c>
      <c r="AM9" s="6">
        <v>4</v>
      </c>
      <c r="AN9" s="2">
        <f t="shared" si="4"/>
        <v>16</v>
      </c>
      <c r="AO9" s="3">
        <v>16</v>
      </c>
      <c r="AP9" s="3">
        <f t="shared" ref="AP9:AP15" si="9">K9+S9+X9+AH9+AN9</f>
        <v>72</v>
      </c>
      <c r="AQ9" s="24">
        <f t="shared" ref="AQ9:AQ15" si="10">(0.2*K9/L9+0.2*S9/T9+0.2*X9/Y9+0.2*AH9/AI9+0.2*AN9/AO9)</f>
        <v>0.98888888888888893</v>
      </c>
      <c r="AR9" s="10"/>
      <c r="AS9" s="10"/>
      <c r="AT9" s="10"/>
      <c r="AU9" s="10"/>
      <c r="AV9" s="10"/>
    </row>
    <row r="10" spans="1:48" s="14" customFormat="1" ht="46.5" customHeight="1" x14ac:dyDescent="0.25">
      <c r="A10" s="36" t="s">
        <v>95</v>
      </c>
      <c r="B10" s="6">
        <v>3</v>
      </c>
      <c r="C10" s="6">
        <v>3</v>
      </c>
      <c r="D10" s="6">
        <v>3</v>
      </c>
      <c r="E10" s="6">
        <v>3</v>
      </c>
      <c r="F10" s="6">
        <v>2</v>
      </c>
      <c r="G10" s="6">
        <v>3</v>
      </c>
      <c r="H10" s="5">
        <v>0</v>
      </c>
      <c r="I10" s="5">
        <v>0</v>
      </c>
      <c r="J10" s="5">
        <v>0</v>
      </c>
      <c r="K10" s="2">
        <f t="shared" si="8"/>
        <v>17</v>
      </c>
      <c r="L10" s="3">
        <v>18</v>
      </c>
      <c r="M10" s="6">
        <v>0</v>
      </c>
      <c r="N10" s="6">
        <v>0</v>
      </c>
      <c r="O10" s="6">
        <v>2</v>
      </c>
      <c r="P10" s="6">
        <v>1</v>
      </c>
      <c r="Q10" s="6">
        <v>1</v>
      </c>
      <c r="R10" s="6">
        <v>4</v>
      </c>
      <c r="S10" s="2">
        <f t="shared" si="2"/>
        <v>8</v>
      </c>
      <c r="T10" s="3">
        <v>8</v>
      </c>
      <c r="U10" s="2">
        <v>2</v>
      </c>
      <c r="V10" s="6">
        <v>0</v>
      </c>
      <c r="W10" s="2">
        <v>2</v>
      </c>
      <c r="X10" s="2">
        <f t="shared" si="0"/>
        <v>4</v>
      </c>
      <c r="Y10" s="3">
        <v>6</v>
      </c>
      <c r="Z10" s="6">
        <v>3</v>
      </c>
      <c r="AA10" s="6">
        <v>5</v>
      </c>
      <c r="AB10" s="6">
        <v>2</v>
      </c>
      <c r="AC10" s="6">
        <v>3</v>
      </c>
      <c r="AD10" s="6">
        <v>3</v>
      </c>
      <c r="AE10" s="6">
        <v>0</v>
      </c>
      <c r="AF10" s="6">
        <v>5</v>
      </c>
      <c r="AG10" s="6">
        <v>4</v>
      </c>
      <c r="AH10" s="2">
        <f t="shared" ref="AH10:AH29" si="11">SUM(Z10:AG10)</f>
        <v>25</v>
      </c>
      <c r="AI10" s="3">
        <v>25</v>
      </c>
      <c r="AJ10" s="6">
        <v>4</v>
      </c>
      <c r="AK10" s="6">
        <v>3</v>
      </c>
      <c r="AL10" s="2">
        <v>5</v>
      </c>
      <c r="AM10" s="6">
        <v>4</v>
      </c>
      <c r="AN10" s="2">
        <f t="shared" si="4"/>
        <v>16</v>
      </c>
      <c r="AO10" s="3">
        <v>16</v>
      </c>
      <c r="AP10" s="2">
        <f t="shared" si="9"/>
        <v>70</v>
      </c>
      <c r="AQ10" s="24">
        <f t="shared" si="10"/>
        <v>0.92222222222222228</v>
      </c>
      <c r="AR10" s="10"/>
      <c r="AS10" s="10"/>
      <c r="AT10" s="10"/>
      <c r="AU10" s="10"/>
      <c r="AV10" s="10"/>
    </row>
    <row r="11" spans="1:48" s="14" customFormat="1" ht="46.5" customHeight="1" x14ac:dyDescent="0.25">
      <c r="A11" s="36" t="s">
        <v>96</v>
      </c>
      <c r="B11" s="6">
        <v>3</v>
      </c>
      <c r="C11" s="6">
        <v>3</v>
      </c>
      <c r="D11" s="6">
        <v>0</v>
      </c>
      <c r="E11" s="6">
        <v>0</v>
      </c>
      <c r="F11" s="6">
        <v>2</v>
      </c>
      <c r="G11" s="39">
        <v>3</v>
      </c>
      <c r="H11" s="11">
        <v>1</v>
      </c>
      <c r="I11" s="11">
        <v>0</v>
      </c>
      <c r="J11" s="11">
        <v>0</v>
      </c>
      <c r="K11" s="2">
        <f t="shared" si="8"/>
        <v>12</v>
      </c>
      <c r="L11" s="3">
        <v>18</v>
      </c>
      <c r="M11" s="6">
        <v>0</v>
      </c>
      <c r="N11" s="6">
        <v>0</v>
      </c>
      <c r="O11" s="6">
        <v>2</v>
      </c>
      <c r="P11" s="6">
        <v>1</v>
      </c>
      <c r="Q11" s="39">
        <v>1</v>
      </c>
      <c r="R11" s="39">
        <v>4</v>
      </c>
      <c r="S11" s="2">
        <f t="shared" si="2"/>
        <v>8</v>
      </c>
      <c r="T11" s="3">
        <v>8</v>
      </c>
      <c r="U11" s="12">
        <v>2</v>
      </c>
      <c r="V11" s="17">
        <v>2</v>
      </c>
      <c r="W11" s="13">
        <v>2</v>
      </c>
      <c r="X11" s="2">
        <f t="shared" si="0"/>
        <v>6</v>
      </c>
      <c r="Y11" s="3">
        <v>6</v>
      </c>
      <c r="Z11" s="6">
        <v>3</v>
      </c>
      <c r="AA11" s="6">
        <v>5</v>
      </c>
      <c r="AB11" s="6">
        <v>2</v>
      </c>
      <c r="AC11" s="6">
        <v>3</v>
      </c>
      <c r="AD11" s="6">
        <v>3</v>
      </c>
      <c r="AE11" s="6">
        <v>0</v>
      </c>
      <c r="AF11" s="6">
        <v>5</v>
      </c>
      <c r="AG11" s="6">
        <v>4</v>
      </c>
      <c r="AH11" s="2">
        <f t="shared" si="11"/>
        <v>25</v>
      </c>
      <c r="AI11" s="3">
        <v>25</v>
      </c>
      <c r="AJ11" s="6">
        <v>4</v>
      </c>
      <c r="AK11" s="6">
        <v>3</v>
      </c>
      <c r="AL11" s="2">
        <v>5</v>
      </c>
      <c r="AM11" s="39">
        <v>4</v>
      </c>
      <c r="AN11" s="2">
        <f t="shared" si="4"/>
        <v>16</v>
      </c>
      <c r="AO11" s="3">
        <v>16</v>
      </c>
      <c r="AP11" s="2">
        <f t="shared" si="9"/>
        <v>67</v>
      </c>
      <c r="AQ11" s="24">
        <f t="shared" si="10"/>
        <v>0.93333333333333335</v>
      </c>
      <c r="AR11" s="10"/>
      <c r="AS11" s="10"/>
      <c r="AT11" s="10"/>
      <c r="AU11" s="10"/>
      <c r="AV11" s="10"/>
    </row>
    <row r="12" spans="1:48" s="14" customFormat="1" ht="46.5" customHeight="1" x14ac:dyDescent="0.25">
      <c r="A12" s="36" t="s">
        <v>97</v>
      </c>
      <c r="B12" s="6">
        <v>3</v>
      </c>
      <c r="C12" s="6">
        <v>3</v>
      </c>
      <c r="D12" s="6">
        <v>3</v>
      </c>
      <c r="E12" s="6">
        <v>3</v>
      </c>
      <c r="F12" s="6">
        <v>2</v>
      </c>
      <c r="G12" s="6">
        <v>3</v>
      </c>
      <c r="H12" s="6">
        <v>1</v>
      </c>
      <c r="I12" s="6">
        <v>0</v>
      </c>
      <c r="J12" s="6">
        <v>0</v>
      </c>
      <c r="K12" s="2">
        <f t="shared" si="8"/>
        <v>18</v>
      </c>
      <c r="L12" s="3">
        <v>18</v>
      </c>
      <c r="M12" s="6">
        <v>0</v>
      </c>
      <c r="N12" s="6">
        <v>0</v>
      </c>
      <c r="O12" s="6">
        <v>2</v>
      </c>
      <c r="P12" s="6">
        <v>1</v>
      </c>
      <c r="Q12" s="6">
        <v>1</v>
      </c>
      <c r="R12" s="6">
        <v>4</v>
      </c>
      <c r="S12" s="2">
        <f t="shared" si="2"/>
        <v>8</v>
      </c>
      <c r="T12" s="3">
        <v>8</v>
      </c>
      <c r="U12" s="6">
        <v>2</v>
      </c>
      <c r="V12" s="6">
        <v>2</v>
      </c>
      <c r="W12" s="6">
        <v>2</v>
      </c>
      <c r="X12" s="2">
        <f t="shared" si="0"/>
        <v>6</v>
      </c>
      <c r="Y12" s="3">
        <v>6</v>
      </c>
      <c r="Z12" s="6">
        <v>3</v>
      </c>
      <c r="AA12" s="6">
        <v>5</v>
      </c>
      <c r="AB12" s="6">
        <v>2</v>
      </c>
      <c r="AC12" s="6">
        <v>3</v>
      </c>
      <c r="AD12" s="6">
        <v>3</v>
      </c>
      <c r="AE12" s="6">
        <v>0</v>
      </c>
      <c r="AF12" s="6">
        <v>5</v>
      </c>
      <c r="AG12" s="6">
        <v>4</v>
      </c>
      <c r="AH12" s="2">
        <f t="shared" si="11"/>
        <v>25</v>
      </c>
      <c r="AI12" s="3">
        <v>25</v>
      </c>
      <c r="AJ12" s="6">
        <v>4</v>
      </c>
      <c r="AK12" s="6">
        <v>3</v>
      </c>
      <c r="AL12" s="6">
        <v>5</v>
      </c>
      <c r="AM12" s="6">
        <v>4</v>
      </c>
      <c r="AN12" s="2">
        <f t="shared" si="4"/>
        <v>16</v>
      </c>
      <c r="AO12" s="3">
        <v>16</v>
      </c>
      <c r="AP12" s="3">
        <f t="shared" si="9"/>
        <v>73</v>
      </c>
      <c r="AQ12" s="24">
        <f t="shared" si="10"/>
        <v>1</v>
      </c>
      <c r="AR12" s="10"/>
      <c r="AS12" s="10"/>
      <c r="AT12" s="10"/>
      <c r="AU12" s="10"/>
      <c r="AV12" s="10"/>
    </row>
    <row r="13" spans="1:48" s="14" customFormat="1" ht="46.5" customHeight="1" x14ac:dyDescent="0.25">
      <c r="A13" s="36" t="s">
        <v>98</v>
      </c>
      <c r="B13" s="6">
        <v>3</v>
      </c>
      <c r="C13" s="6">
        <v>3</v>
      </c>
      <c r="D13" s="6">
        <v>3</v>
      </c>
      <c r="E13" s="6">
        <v>3</v>
      </c>
      <c r="F13" s="6">
        <v>2</v>
      </c>
      <c r="G13" s="6">
        <v>0</v>
      </c>
      <c r="H13" s="6">
        <v>1</v>
      </c>
      <c r="I13" s="6">
        <v>0</v>
      </c>
      <c r="J13" s="6">
        <v>0</v>
      </c>
      <c r="K13" s="2">
        <f t="shared" si="8"/>
        <v>15</v>
      </c>
      <c r="L13" s="3">
        <v>18</v>
      </c>
      <c r="M13" s="4">
        <v>0</v>
      </c>
      <c r="N13" s="4">
        <v>0</v>
      </c>
      <c r="O13" s="4">
        <v>2</v>
      </c>
      <c r="P13" s="6">
        <v>1</v>
      </c>
      <c r="Q13" s="6">
        <v>1</v>
      </c>
      <c r="R13" s="6">
        <v>4</v>
      </c>
      <c r="S13" s="2">
        <f t="shared" si="2"/>
        <v>8</v>
      </c>
      <c r="T13" s="3">
        <v>8</v>
      </c>
      <c r="U13" s="6">
        <v>2</v>
      </c>
      <c r="V13" s="6">
        <v>2</v>
      </c>
      <c r="W13" s="6">
        <v>2</v>
      </c>
      <c r="X13" s="2">
        <f t="shared" si="0"/>
        <v>6</v>
      </c>
      <c r="Y13" s="3">
        <v>6</v>
      </c>
      <c r="Z13" s="6">
        <v>3</v>
      </c>
      <c r="AA13" s="6">
        <v>5</v>
      </c>
      <c r="AB13" s="6">
        <v>2</v>
      </c>
      <c r="AC13" s="6">
        <v>3</v>
      </c>
      <c r="AD13" s="6">
        <v>3</v>
      </c>
      <c r="AE13" s="6">
        <v>0</v>
      </c>
      <c r="AF13" s="6">
        <v>5</v>
      </c>
      <c r="AG13" s="6">
        <v>4</v>
      </c>
      <c r="AH13" s="2">
        <f t="shared" si="11"/>
        <v>25</v>
      </c>
      <c r="AI13" s="3">
        <v>25</v>
      </c>
      <c r="AJ13" s="6">
        <v>4</v>
      </c>
      <c r="AK13" s="6">
        <v>3</v>
      </c>
      <c r="AL13" s="6">
        <v>5</v>
      </c>
      <c r="AM13" s="6">
        <v>4</v>
      </c>
      <c r="AN13" s="2">
        <f t="shared" si="4"/>
        <v>16</v>
      </c>
      <c r="AO13" s="3">
        <v>16</v>
      </c>
      <c r="AP13" s="3">
        <f t="shared" si="9"/>
        <v>70</v>
      </c>
      <c r="AQ13" s="24">
        <f t="shared" si="10"/>
        <v>0.96666666666666679</v>
      </c>
      <c r="AR13" s="10"/>
      <c r="AS13" s="10"/>
      <c r="AT13" s="10"/>
      <c r="AU13" s="10"/>
      <c r="AV13" s="10"/>
    </row>
    <row r="14" spans="1:48" s="14" customFormat="1" ht="46.5" customHeight="1" x14ac:dyDescent="0.25">
      <c r="A14" s="36" t="s">
        <v>99</v>
      </c>
      <c r="B14" s="6">
        <v>3</v>
      </c>
      <c r="C14" s="6">
        <v>3</v>
      </c>
      <c r="D14" s="6">
        <v>3</v>
      </c>
      <c r="E14" s="6">
        <v>3</v>
      </c>
      <c r="F14" s="6">
        <v>2</v>
      </c>
      <c r="G14" s="6">
        <v>3</v>
      </c>
      <c r="H14" s="4">
        <v>1</v>
      </c>
      <c r="I14" s="4">
        <v>0</v>
      </c>
      <c r="J14" s="4">
        <v>0</v>
      </c>
      <c r="K14" s="2">
        <f t="shared" si="8"/>
        <v>18</v>
      </c>
      <c r="L14" s="3">
        <v>18</v>
      </c>
      <c r="M14" s="6">
        <v>0</v>
      </c>
      <c r="N14" s="6">
        <v>0</v>
      </c>
      <c r="O14" s="6">
        <v>0</v>
      </c>
      <c r="P14" s="6">
        <v>1</v>
      </c>
      <c r="Q14" s="6">
        <v>1</v>
      </c>
      <c r="R14" s="6">
        <v>4</v>
      </c>
      <c r="S14" s="2">
        <f t="shared" si="2"/>
        <v>6</v>
      </c>
      <c r="T14" s="3">
        <v>8</v>
      </c>
      <c r="U14" s="3">
        <v>2</v>
      </c>
      <c r="V14" s="6">
        <v>2</v>
      </c>
      <c r="W14" s="3">
        <v>2</v>
      </c>
      <c r="X14" s="2">
        <f>SUM(U14:W14)</f>
        <v>6</v>
      </c>
      <c r="Y14" s="3">
        <v>6</v>
      </c>
      <c r="Z14" s="6">
        <v>3</v>
      </c>
      <c r="AA14" s="6">
        <v>5</v>
      </c>
      <c r="AB14" s="6">
        <v>2</v>
      </c>
      <c r="AC14" s="6">
        <v>3</v>
      </c>
      <c r="AD14" s="6">
        <v>3</v>
      </c>
      <c r="AE14" s="6">
        <v>0</v>
      </c>
      <c r="AF14" s="6">
        <v>5</v>
      </c>
      <c r="AG14" s="6">
        <v>4</v>
      </c>
      <c r="AH14" s="2">
        <f t="shared" si="11"/>
        <v>25</v>
      </c>
      <c r="AI14" s="3">
        <v>25</v>
      </c>
      <c r="AJ14" s="6">
        <v>4</v>
      </c>
      <c r="AK14" s="6">
        <v>3</v>
      </c>
      <c r="AL14" s="2">
        <v>5</v>
      </c>
      <c r="AM14" s="6">
        <v>4</v>
      </c>
      <c r="AN14" s="2">
        <f t="shared" si="4"/>
        <v>16</v>
      </c>
      <c r="AO14" s="3">
        <v>16</v>
      </c>
      <c r="AP14" s="3">
        <f t="shared" si="9"/>
        <v>71</v>
      </c>
      <c r="AQ14" s="24">
        <f t="shared" si="10"/>
        <v>0.95</v>
      </c>
      <c r="AR14" s="10"/>
      <c r="AS14" s="10"/>
      <c r="AT14" s="10"/>
      <c r="AU14" s="10"/>
      <c r="AV14" s="10"/>
    </row>
    <row r="15" spans="1:48" s="14" customFormat="1" ht="46.5" customHeight="1" x14ac:dyDescent="0.25">
      <c r="A15" s="36" t="s">
        <v>100</v>
      </c>
      <c r="B15" s="6">
        <v>3</v>
      </c>
      <c r="C15" s="6">
        <v>3</v>
      </c>
      <c r="D15" s="6">
        <v>3</v>
      </c>
      <c r="E15" s="6">
        <v>3</v>
      </c>
      <c r="F15" s="6">
        <v>2</v>
      </c>
      <c r="G15" s="6">
        <v>3</v>
      </c>
      <c r="H15" s="6">
        <v>1</v>
      </c>
      <c r="I15" s="6">
        <v>0</v>
      </c>
      <c r="J15" s="6">
        <v>0</v>
      </c>
      <c r="K15" s="2">
        <f t="shared" si="8"/>
        <v>18</v>
      </c>
      <c r="L15" s="3">
        <v>18</v>
      </c>
      <c r="M15" s="6">
        <v>0</v>
      </c>
      <c r="N15" s="6">
        <v>0</v>
      </c>
      <c r="O15" s="6">
        <v>2</v>
      </c>
      <c r="P15" s="6">
        <v>1</v>
      </c>
      <c r="Q15" s="6">
        <v>1</v>
      </c>
      <c r="R15" s="6">
        <v>4</v>
      </c>
      <c r="S15" s="2">
        <f t="shared" si="2"/>
        <v>8</v>
      </c>
      <c r="T15" s="3">
        <v>8</v>
      </c>
      <c r="U15" s="2">
        <v>2</v>
      </c>
      <c r="V15" s="6">
        <v>2</v>
      </c>
      <c r="W15" s="2">
        <v>2</v>
      </c>
      <c r="X15" s="2">
        <f t="shared" ref="X15:X23" si="12">SUM(U15:W15)</f>
        <v>6</v>
      </c>
      <c r="Y15" s="3">
        <v>6</v>
      </c>
      <c r="Z15" s="6">
        <v>3</v>
      </c>
      <c r="AA15" s="6">
        <v>5</v>
      </c>
      <c r="AB15" s="6">
        <v>2</v>
      </c>
      <c r="AC15" s="6">
        <v>3</v>
      </c>
      <c r="AD15" s="6">
        <v>3</v>
      </c>
      <c r="AE15" s="6">
        <v>0</v>
      </c>
      <c r="AF15" s="6">
        <v>5</v>
      </c>
      <c r="AG15" s="6">
        <v>4</v>
      </c>
      <c r="AH15" s="2">
        <f t="shared" si="11"/>
        <v>25</v>
      </c>
      <c r="AI15" s="3">
        <v>25</v>
      </c>
      <c r="AJ15" s="6">
        <v>4</v>
      </c>
      <c r="AK15" s="6">
        <v>3</v>
      </c>
      <c r="AL15" s="2">
        <v>5</v>
      </c>
      <c r="AM15" s="6">
        <v>4</v>
      </c>
      <c r="AN15" s="2">
        <f t="shared" si="4"/>
        <v>16</v>
      </c>
      <c r="AO15" s="3">
        <v>16</v>
      </c>
      <c r="AP15" s="2">
        <f t="shared" si="9"/>
        <v>73</v>
      </c>
      <c r="AQ15" s="24">
        <f t="shared" si="10"/>
        <v>1</v>
      </c>
      <c r="AR15" s="10"/>
      <c r="AS15" s="10"/>
      <c r="AT15" s="10"/>
      <c r="AU15" s="10"/>
      <c r="AV15" s="10"/>
    </row>
    <row r="16" spans="1:48" s="14" customFormat="1" ht="46.5" customHeight="1" x14ac:dyDescent="0.25">
      <c r="A16" s="36" t="s">
        <v>101</v>
      </c>
      <c r="B16" s="6">
        <v>3</v>
      </c>
      <c r="C16" s="6">
        <v>3</v>
      </c>
      <c r="D16" s="6">
        <v>3</v>
      </c>
      <c r="E16" s="6">
        <v>3</v>
      </c>
      <c r="F16" s="6">
        <v>2</v>
      </c>
      <c r="G16" s="6">
        <v>1</v>
      </c>
      <c r="H16" s="6">
        <v>1</v>
      </c>
      <c r="I16" s="6">
        <v>0</v>
      </c>
      <c r="J16" s="6">
        <v>0</v>
      </c>
      <c r="K16" s="2">
        <f t="shared" si="8"/>
        <v>16</v>
      </c>
      <c r="L16" s="3">
        <v>18</v>
      </c>
      <c r="M16" s="6">
        <v>0</v>
      </c>
      <c r="N16" s="6">
        <v>0</v>
      </c>
      <c r="O16" s="6">
        <v>2</v>
      </c>
      <c r="P16" s="6">
        <v>1</v>
      </c>
      <c r="Q16" s="6">
        <v>1</v>
      </c>
      <c r="R16" s="6">
        <v>4</v>
      </c>
      <c r="S16" s="2">
        <f t="shared" si="2"/>
        <v>8</v>
      </c>
      <c r="T16" s="3">
        <v>8</v>
      </c>
      <c r="U16" s="2">
        <v>2</v>
      </c>
      <c r="V16" s="6">
        <v>2</v>
      </c>
      <c r="W16" s="2">
        <v>2</v>
      </c>
      <c r="X16" s="2">
        <f t="shared" si="12"/>
        <v>6</v>
      </c>
      <c r="Y16" s="3">
        <v>6</v>
      </c>
      <c r="Z16" s="6">
        <v>3</v>
      </c>
      <c r="AA16" s="6">
        <v>5</v>
      </c>
      <c r="AB16" s="6">
        <v>2</v>
      </c>
      <c r="AC16" s="6">
        <v>3</v>
      </c>
      <c r="AD16" s="6">
        <v>3</v>
      </c>
      <c r="AE16" s="6">
        <v>0</v>
      </c>
      <c r="AF16" s="6">
        <v>5</v>
      </c>
      <c r="AG16" s="6">
        <v>4</v>
      </c>
      <c r="AH16" s="2">
        <f t="shared" si="11"/>
        <v>25</v>
      </c>
      <c r="AI16" s="3">
        <v>25</v>
      </c>
      <c r="AJ16" s="6">
        <v>4</v>
      </c>
      <c r="AK16" s="6">
        <v>3</v>
      </c>
      <c r="AL16" s="2">
        <v>5</v>
      </c>
      <c r="AM16" s="6">
        <v>4</v>
      </c>
      <c r="AN16" s="2">
        <f t="shared" si="4"/>
        <v>16</v>
      </c>
      <c r="AO16" s="3">
        <v>16</v>
      </c>
      <c r="AP16" s="2">
        <f t="shared" ref="AP16:AP24" si="13">K16+S16+X16+AH16+AN16</f>
        <v>71</v>
      </c>
      <c r="AQ16" s="24">
        <f t="shared" ref="AQ16:AQ23" si="14">(0.2*K16/L16+0.2*S16/T16+0.2*X16/Y16+0.2*AH16/AI16+0.2*AN16/AO16)</f>
        <v>0.97777777777777786</v>
      </c>
      <c r="AR16" s="10"/>
      <c r="AS16" s="10"/>
      <c r="AT16" s="10"/>
      <c r="AU16" s="10"/>
      <c r="AV16" s="10"/>
    </row>
    <row r="17" spans="1:48" s="14" customFormat="1" ht="46.5" customHeight="1" x14ac:dyDescent="0.25">
      <c r="A17" s="36" t="s">
        <v>102</v>
      </c>
      <c r="B17" s="6">
        <v>3</v>
      </c>
      <c r="C17" s="6">
        <v>3</v>
      </c>
      <c r="D17" s="6">
        <v>3</v>
      </c>
      <c r="E17" s="6">
        <v>3</v>
      </c>
      <c r="F17" s="6">
        <v>2</v>
      </c>
      <c r="G17" s="6">
        <v>3</v>
      </c>
      <c r="H17" s="6">
        <v>0</v>
      </c>
      <c r="I17" s="6">
        <v>0</v>
      </c>
      <c r="J17" s="6">
        <v>0</v>
      </c>
      <c r="K17" s="2">
        <f t="shared" ref="K17" si="15">SUM(B17:J17)</f>
        <v>17</v>
      </c>
      <c r="L17" s="3">
        <v>18</v>
      </c>
      <c r="M17" s="6">
        <v>0</v>
      </c>
      <c r="N17" s="6">
        <v>0</v>
      </c>
      <c r="O17" s="6">
        <v>0</v>
      </c>
      <c r="P17" s="6">
        <v>1</v>
      </c>
      <c r="Q17" s="6">
        <v>1</v>
      </c>
      <c r="R17" s="6">
        <v>4</v>
      </c>
      <c r="S17" s="2">
        <f t="shared" si="2"/>
        <v>6</v>
      </c>
      <c r="T17" s="3">
        <v>8</v>
      </c>
      <c r="U17" s="2">
        <v>2</v>
      </c>
      <c r="V17" s="6">
        <v>2</v>
      </c>
      <c r="W17" s="2">
        <v>2</v>
      </c>
      <c r="X17" s="2">
        <f t="shared" si="12"/>
        <v>6</v>
      </c>
      <c r="Y17" s="3">
        <v>6</v>
      </c>
      <c r="Z17" s="6">
        <v>3</v>
      </c>
      <c r="AA17" s="6">
        <v>5</v>
      </c>
      <c r="AB17" s="6">
        <v>2</v>
      </c>
      <c r="AC17" s="6">
        <v>3</v>
      </c>
      <c r="AD17" s="6">
        <v>3</v>
      </c>
      <c r="AE17" s="6">
        <v>0</v>
      </c>
      <c r="AF17" s="6">
        <v>5</v>
      </c>
      <c r="AG17" s="6">
        <v>4</v>
      </c>
      <c r="AH17" s="2">
        <f t="shared" si="11"/>
        <v>25</v>
      </c>
      <c r="AI17" s="3">
        <v>25</v>
      </c>
      <c r="AJ17" s="6">
        <v>4</v>
      </c>
      <c r="AK17" s="6">
        <v>3</v>
      </c>
      <c r="AL17" s="2">
        <v>5</v>
      </c>
      <c r="AM17" s="6">
        <v>4</v>
      </c>
      <c r="AN17" s="2">
        <f t="shared" si="4"/>
        <v>16</v>
      </c>
      <c r="AO17" s="3">
        <v>16</v>
      </c>
      <c r="AP17" s="2">
        <f t="shared" si="13"/>
        <v>70</v>
      </c>
      <c r="AQ17" s="24">
        <f t="shared" si="14"/>
        <v>0.93888888888888888</v>
      </c>
      <c r="AR17" s="10"/>
      <c r="AS17" s="10"/>
    </row>
    <row r="18" spans="1:48" s="14" customFormat="1" ht="46.5" customHeight="1" x14ac:dyDescent="0.25">
      <c r="A18" s="36" t="s">
        <v>103</v>
      </c>
      <c r="B18" s="6">
        <v>3</v>
      </c>
      <c r="C18" s="6">
        <v>3</v>
      </c>
      <c r="D18" s="6">
        <v>3</v>
      </c>
      <c r="E18" s="6">
        <v>3</v>
      </c>
      <c r="F18" s="6">
        <v>2</v>
      </c>
      <c r="G18" s="6">
        <v>3</v>
      </c>
      <c r="H18" s="5">
        <v>1</v>
      </c>
      <c r="I18" s="5">
        <v>0</v>
      </c>
      <c r="J18" s="5">
        <v>0</v>
      </c>
      <c r="K18" s="2">
        <f t="shared" si="8"/>
        <v>18</v>
      </c>
      <c r="L18" s="3">
        <v>18</v>
      </c>
      <c r="M18" s="6">
        <v>0</v>
      </c>
      <c r="N18" s="6">
        <v>1</v>
      </c>
      <c r="O18" s="6">
        <v>2</v>
      </c>
      <c r="P18" s="6">
        <v>1</v>
      </c>
      <c r="Q18" s="6">
        <v>1</v>
      </c>
      <c r="R18" s="6">
        <v>0</v>
      </c>
      <c r="S18" s="2">
        <f t="shared" si="2"/>
        <v>5</v>
      </c>
      <c r="T18" s="3">
        <v>8</v>
      </c>
      <c r="U18" s="2">
        <v>2</v>
      </c>
      <c r="V18" s="6">
        <v>2</v>
      </c>
      <c r="W18" s="2">
        <v>2</v>
      </c>
      <c r="X18" s="2">
        <f t="shared" si="12"/>
        <v>6</v>
      </c>
      <c r="Y18" s="3">
        <v>6</v>
      </c>
      <c r="Z18" s="6">
        <v>3</v>
      </c>
      <c r="AA18" s="6">
        <v>5</v>
      </c>
      <c r="AB18" s="6">
        <v>2</v>
      </c>
      <c r="AC18" s="6">
        <v>3</v>
      </c>
      <c r="AD18" s="6">
        <v>3</v>
      </c>
      <c r="AE18" s="6">
        <v>0</v>
      </c>
      <c r="AF18" s="6">
        <v>5</v>
      </c>
      <c r="AG18" s="6">
        <v>4</v>
      </c>
      <c r="AH18" s="2">
        <f t="shared" si="11"/>
        <v>25</v>
      </c>
      <c r="AI18" s="3">
        <v>25</v>
      </c>
      <c r="AJ18" s="6">
        <v>4</v>
      </c>
      <c r="AK18" s="6">
        <v>3</v>
      </c>
      <c r="AL18" s="2">
        <v>5</v>
      </c>
      <c r="AM18" s="6">
        <v>4</v>
      </c>
      <c r="AN18" s="2">
        <f t="shared" si="4"/>
        <v>16</v>
      </c>
      <c r="AO18" s="3">
        <v>16</v>
      </c>
      <c r="AP18" s="2">
        <f t="shared" si="13"/>
        <v>70</v>
      </c>
      <c r="AQ18" s="24">
        <f t="shared" si="14"/>
        <v>0.92500000000000004</v>
      </c>
      <c r="AR18" s="10"/>
      <c r="AS18" s="10"/>
    </row>
    <row r="19" spans="1:48" s="14" customFormat="1" ht="46.5" customHeight="1" x14ac:dyDescent="0.25">
      <c r="A19" s="36" t="s">
        <v>104</v>
      </c>
      <c r="B19" s="6">
        <v>3</v>
      </c>
      <c r="C19" s="6">
        <v>3</v>
      </c>
      <c r="D19" s="6">
        <v>3</v>
      </c>
      <c r="E19" s="6">
        <v>3</v>
      </c>
      <c r="F19" s="6">
        <v>2</v>
      </c>
      <c r="G19" s="6">
        <v>3</v>
      </c>
      <c r="H19" s="6">
        <v>1</v>
      </c>
      <c r="I19" s="6">
        <v>0</v>
      </c>
      <c r="J19" s="6">
        <v>0</v>
      </c>
      <c r="K19" s="2">
        <f t="shared" si="8"/>
        <v>18</v>
      </c>
      <c r="L19" s="3">
        <v>18</v>
      </c>
      <c r="M19" s="6">
        <v>0</v>
      </c>
      <c r="N19" s="6">
        <v>0</v>
      </c>
      <c r="O19" s="6">
        <v>2</v>
      </c>
      <c r="P19" s="6">
        <v>1</v>
      </c>
      <c r="Q19" s="6">
        <v>1</v>
      </c>
      <c r="R19" s="6">
        <v>4</v>
      </c>
      <c r="S19" s="2">
        <f t="shared" si="2"/>
        <v>8</v>
      </c>
      <c r="T19" s="3">
        <v>8</v>
      </c>
      <c r="U19" s="2">
        <v>2</v>
      </c>
      <c r="V19" s="6">
        <v>2</v>
      </c>
      <c r="W19" s="2">
        <v>2</v>
      </c>
      <c r="X19" s="2">
        <f t="shared" si="12"/>
        <v>6</v>
      </c>
      <c r="Y19" s="3">
        <v>6</v>
      </c>
      <c r="Z19" s="6">
        <v>3</v>
      </c>
      <c r="AA19" s="6">
        <v>5</v>
      </c>
      <c r="AB19" s="6">
        <v>2</v>
      </c>
      <c r="AC19" s="6">
        <v>3</v>
      </c>
      <c r="AD19" s="6">
        <v>3</v>
      </c>
      <c r="AE19" s="6">
        <v>0</v>
      </c>
      <c r="AF19" s="6">
        <v>5</v>
      </c>
      <c r="AG19" s="6">
        <v>4</v>
      </c>
      <c r="AH19" s="2">
        <f t="shared" si="11"/>
        <v>25</v>
      </c>
      <c r="AI19" s="3">
        <v>25</v>
      </c>
      <c r="AJ19" s="6">
        <v>4</v>
      </c>
      <c r="AK19" s="6">
        <v>3</v>
      </c>
      <c r="AL19" s="2">
        <v>5</v>
      </c>
      <c r="AM19" s="6">
        <v>4</v>
      </c>
      <c r="AN19" s="2">
        <f t="shared" si="4"/>
        <v>16</v>
      </c>
      <c r="AO19" s="3">
        <v>16</v>
      </c>
      <c r="AP19" s="2">
        <f t="shared" si="13"/>
        <v>73</v>
      </c>
      <c r="AQ19" s="24">
        <f t="shared" si="14"/>
        <v>1</v>
      </c>
      <c r="AR19" s="10"/>
      <c r="AS19" s="10"/>
      <c r="AT19" s="10"/>
      <c r="AU19" s="10"/>
      <c r="AV19" s="10"/>
    </row>
    <row r="20" spans="1:48" s="14" customFormat="1" ht="46.5" customHeight="1" x14ac:dyDescent="0.25">
      <c r="A20" s="36" t="s">
        <v>110</v>
      </c>
      <c r="B20" s="6">
        <v>3</v>
      </c>
      <c r="C20" s="6">
        <v>3</v>
      </c>
      <c r="D20" s="6">
        <v>3</v>
      </c>
      <c r="E20" s="6">
        <v>3</v>
      </c>
      <c r="F20" s="6">
        <v>2</v>
      </c>
      <c r="G20" s="6">
        <v>3</v>
      </c>
      <c r="H20" s="6">
        <v>1</v>
      </c>
      <c r="I20" s="6">
        <v>0</v>
      </c>
      <c r="J20" s="6">
        <v>0</v>
      </c>
      <c r="K20" s="2">
        <f t="shared" si="8"/>
        <v>18</v>
      </c>
      <c r="L20" s="3">
        <v>18</v>
      </c>
      <c r="M20" s="6">
        <v>0</v>
      </c>
      <c r="N20" s="6">
        <v>0</v>
      </c>
      <c r="O20" s="6">
        <v>2</v>
      </c>
      <c r="P20" s="6">
        <v>1</v>
      </c>
      <c r="Q20" s="6">
        <v>1</v>
      </c>
      <c r="R20" s="6">
        <v>4</v>
      </c>
      <c r="S20" s="2">
        <f t="shared" si="2"/>
        <v>8</v>
      </c>
      <c r="T20" s="3">
        <v>8</v>
      </c>
      <c r="U20" s="2">
        <v>2</v>
      </c>
      <c r="V20" s="6">
        <v>2</v>
      </c>
      <c r="W20" s="2">
        <v>2</v>
      </c>
      <c r="X20" s="2">
        <f t="shared" si="12"/>
        <v>6</v>
      </c>
      <c r="Y20" s="3">
        <v>6</v>
      </c>
      <c r="Z20" s="6">
        <v>3</v>
      </c>
      <c r="AA20" s="6">
        <v>5</v>
      </c>
      <c r="AB20" s="6">
        <v>2</v>
      </c>
      <c r="AC20" s="6">
        <v>3</v>
      </c>
      <c r="AD20" s="6">
        <v>3</v>
      </c>
      <c r="AE20" s="6">
        <v>0</v>
      </c>
      <c r="AF20" s="6">
        <v>5</v>
      </c>
      <c r="AG20" s="6">
        <v>4</v>
      </c>
      <c r="AH20" s="2">
        <f t="shared" si="11"/>
        <v>25</v>
      </c>
      <c r="AI20" s="3">
        <v>25</v>
      </c>
      <c r="AJ20" s="6">
        <v>4</v>
      </c>
      <c r="AK20" s="6">
        <v>3</v>
      </c>
      <c r="AL20" s="2">
        <v>5</v>
      </c>
      <c r="AM20" s="6">
        <v>4</v>
      </c>
      <c r="AN20" s="2">
        <f t="shared" si="4"/>
        <v>16</v>
      </c>
      <c r="AO20" s="3">
        <v>16</v>
      </c>
      <c r="AP20" s="2">
        <f t="shared" si="13"/>
        <v>73</v>
      </c>
      <c r="AQ20" s="24">
        <f t="shared" si="14"/>
        <v>1</v>
      </c>
      <c r="AR20" s="10"/>
      <c r="AS20" s="10"/>
      <c r="AT20" s="10"/>
      <c r="AU20" s="10"/>
      <c r="AV20" s="10"/>
    </row>
    <row r="21" spans="1:48" s="14" customFormat="1" ht="46.5" customHeight="1" x14ac:dyDescent="0.25">
      <c r="A21" s="36" t="s">
        <v>111</v>
      </c>
      <c r="B21" s="6">
        <v>3</v>
      </c>
      <c r="C21" s="6">
        <v>3</v>
      </c>
      <c r="D21" s="6">
        <v>3</v>
      </c>
      <c r="E21" s="6">
        <v>3</v>
      </c>
      <c r="F21" s="6">
        <v>2</v>
      </c>
      <c r="G21" s="6">
        <v>3</v>
      </c>
      <c r="H21" s="6">
        <v>1</v>
      </c>
      <c r="I21" s="6">
        <v>0</v>
      </c>
      <c r="J21" s="6">
        <v>0</v>
      </c>
      <c r="K21" s="2">
        <f t="shared" si="8"/>
        <v>18</v>
      </c>
      <c r="L21" s="3">
        <v>18</v>
      </c>
      <c r="M21" s="6">
        <v>0</v>
      </c>
      <c r="N21" s="6">
        <v>0</v>
      </c>
      <c r="O21" s="6">
        <v>2</v>
      </c>
      <c r="P21" s="6">
        <v>1</v>
      </c>
      <c r="Q21" s="6">
        <v>1</v>
      </c>
      <c r="R21" s="6">
        <v>4</v>
      </c>
      <c r="S21" s="2">
        <f t="shared" si="2"/>
        <v>8</v>
      </c>
      <c r="T21" s="3">
        <v>8</v>
      </c>
      <c r="U21" s="2">
        <v>2</v>
      </c>
      <c r="V21" s="6">
        <v>2</v>
      </c>
      <c r="W21" s="2">
        <v>2</v>
      </c>
      <c r="X21" s="2">
        <f t="shared" si="12"/>
        <v>6</v>
      </c>
      <c r="Y21" s="3">
        <v>6</v>
      </c>
      <c r="Z21" s="6">
        <v>3</v>
      </c>
      <c r="AA21" s="6">
        <v>5</v>
      </c>
      <c r="AB21" s="6">
        <v>2</v>
      </c>
      <c r="AC21" s="6">
        <v>3</v>
      </c>
      <c r="AD21" s="6">
        <v>3</v>
      </c>
      <c r="AE21" s="6">
        <v>0</v>
      </c>
      <c r="AF21" s="6">
        <v>5</v>
      </c>
      <c r="AG21" s="6">
        <v>4</v>
      </c>
      <c r="AH21" s="2">
        <f t="shared" si="11"/>
        <v>25</v>
      </c>
      <c r="AI21" s="3">
        <v>25</v>
      </c>
      <c r="AJ21" s="6">
        <v>4</v>
      </c>
      <c r="AK21" s="6">
        <v>3</v>
      </c>
      <c r="AL21" s="2">
        <v>5</v>
      </c>
      <c r="AM21" s="6">
        <v>4</v>
      </c>
      <c r="AN21" s="2">
        <f t="shared" si="4"/>
        <v>16</v>
      </c>
      <c r="AO21" s="3">
        <v>16</v>
      </c>
      <c r="AP21" s="2">
        <f t="shared" si="13"/>
        <v>73</v>
      </c>
      <c r="AQ21" s="24">
        <f t="shared" si="14"/>
        <v>1</v>
      </c>
      <c r="AR21" s="10"/>
      <c r="AS21" s="10"/>
      <c r="AT21" s="10"/>
      <c r="AU21" s="10"/>
      <c r="AV21" s="10"/>
    </row>
    <row r="22" spans="1:48" s="14" customFormat="1" ht="46.5" customHeight="1" x14ac:dyDescent="0.25">
      <c r="A22" s="36" t="s">
        <v>112</v>
      </c>
      <c r="B22" s="6">
        <v>3</v>
      </c>
      <c r="C22" s="6">
        <v>3</v>
      </c>
      <c r="D22" s="6">
        <v>3</v>
      </c>
      <c r="E22" s="6">
        <v>3</v>
      </c>
      <c r="F22" s="6">
        <v>2</v>
      </c>
      <c r="G22" s="6">
        <v>3</v>
      </c>
      <c r="H22" s="5">
        <v>0</v>
      </c>
      <c r="I22" s="5">
        <v>0</v>
      </c>
      <c r="J22" s="5">
        <v>0</v>
      </c>
      <c r="K22" s="2">
        <f t="shared" ref="K22" si="16">SUM(B22:J22)</f>
        <v>17</v>
      </c>
      <c r="L22" s="3">
        <v>18</v>
      </c>
      <c r="M22" s="6">
        <v>0</v>
      </c>
      <c r="N22" s="6">
        <v>0</v>
      </c>
      <c r="O22" s="6">
        <v>2</v>
      </c>
      <c r="P22" s="6">
        <v>1</v>
      </c>
      <c r="Q22" s="6">
        <v>1</v>
      </c>
      <c r="R22" s="6">
        <v>4</v>
      </c>
      <c r="S22" s="2">
        <f t="shared" si="2"/>
        <v>8</v>
      </c>
      <c r="T22" s="3">
        <v>8</v>
      </c>
      <c r="U22" s="2">
        <v>2</v>
      </c>
      <c r="V22" s="6">
        <v>0</v>
      </c>
      <c r="W22" s="2">
        <v>2</v>
      </c>
      <c r="X22" s="2">
        <f t="shared" si="12"/>
        <v>4</v>
      </c>
      <c r="Y22" s="3">
        <v>6</v>
      </c>
      <c r="Z22" s="6">
        <v>3</v>
      </c>
      <c r="AA22" s="6">
        <v>5</v>
      </c>
      <c r="AB22" s="6">
        <v>2</v>
      </c>
      <c r="AC22" s="6">
        <v>3</v>
      </c>
      <c r="AD22" s="6">
        <v>3</v>
      </c>
      <c r="AE22" s="6">
        <v>0</v>
      </c>
      <c r="AF22" s="6">
        <v>5</v>
      </c>
      <c r="AG22" s="6">
        <v>4</v>
      </c>
      <c r="AH22" s="2">
        <f t="shared" si="11"/>
        <v>25</v>
      </c>
      <c r="AI22" s="3">
        <v>25</v>
      </c>
      <c r="AJ22" s="6">
        <v>4</v>
      </c>
      <c r="AK22" s="6">
        <v>3</v>
      </c>
      <c r="AL22" s="2">
        <v>5</v>
      </c>
      <c r="AM22" s="6">
        <v>4</v>
      </c>
      <c r="AN22" s="2">
        <f t="shared" si="4"/>
        <v>16</v>
      </c>
      <c r="AO22" s="3">
        <v>16</v>
      </c>
      <c r="AP22" s="2">
        <f t="shared" si="13"/>
        <v>70</v>
      </c>
      <c r="AQ22" s="24">
        <f t="shared" si="14"/>
        <v>0.92222222222222228</v>
      </c>
      <c r="AR22" s="10"/>
      <c r="AS22" s="10"/>
      <c r="AT22" s="10"/>
      <c r="AU22" s="10"/>
      <c r="AV22" s="10"/>
    </row>
    <row r="23" spans="1:48" s="14" customFormat="1" ht="46.5" customHeight="1" x14ac:dyDescent="0.25">
      <c r="A23" s="36" t="s">
        <v>113</v>
      </c>
      <c r="B23" s="6">
        <v>3</v>
      </c>
      <c r="C23" s="6">
        <v>3</v>
      </c>
      <c r="D23" s="6">
        <v>3</v>
      </c>
      <c r="E23" s="6">
        <v>3</v>
      </c>
      <c r="F23" s="6">
        <v>2</v>
      </c>
      <c r="G23" s="6">
        <v>3</v>
      </c>
      <c r="H23" s="6">
        <v>1</v>
      </c>
      <c r="I23" s="6">
        <v>0</v>
      </c>
      <c r="J23" s="6">
        <v>0</v>
      </c>
      <c r="K23" s="2">
        <f t="shared" si="8"/>
        <v>18</v>
      </c>
      <c r="L23" s="3">
        <v>18</v>
      </c>
      <c r="M23" s="6">
        <v>0</v>
      </c>
      <c r="N23" s="6">
        <v>0</v>
      </c>
      <c r="O23" s="6">
        <v>2</v>
      </c>
      <c r="P23" s="6">
        <v>1</v>
      </c>
      <c r="Q23" s="6">
        <v>1</v>
      </c>
      <c r="R23" s="6">
        <v>4</v>
      </c>
      <c r="S23" s="2">
        <f t="shared" si="2"/>
        <v>8</v>
      </c>
      <c r="T23" s="3">
        <v>8</v>
      </c>
      <c r="U23" s="2">
        <v>2</v>
      </c>
      <c r="V23" s="6">
        <v>2</v>
      </c>
      <c r="W23" s="2">
        <v>2</v>
      </c>
      <c r="X23" s="2">
        <f t="shared" si="12"/>
        <v>6</v>
      </c>
      <c r="Y23" s="3">
        <v>6</v>
      </c>
      <c r="Z23" s="6">
        <v>3</v>
      </c>
      <c r="AA23" s="6">
        <v>5</v>
      </c>
      <c r="AB23" s="6">
        <v>2</v>
      </c>
      <c r="AC23" s="6">
        <v>3</v>
      </c>
      <c r="AD23" s="6">
        <v>3</v>
      </c>
      <c r="AE23" s="6">
        <v>0</v>
      </c>
      <c r="AF23" s="6">
        <v>5</v>
      </c>
      <c r="AG23" s="6">
        <v>4</v>
      </c>
      <c r="AH23" s="2">
        <f t="shared" si="11"/>
        <v>25</v>
      </c>
      <c r="AI23" s="3">
        <v>25</v>
      </c>
      <c r="AJ23" s="6">
        <v>4</v>
      </c>
      <c r="AK23" s="6">
        <v>3</v>
      </c>
      <c r="AL23" s="2">
        <v>5</v>
      </c>
      <c r="AM23" s="6">
        <v>4</v>
      </c>
      <c r="AN23" s="2">
        <f t="shared" si="4"/>
        <v>16</v>
      </c>
      <c r="AO23" s="3">
        <v>16</v>
      </c>
      <c r="AP23" s="2">
        <f t="shared" si="13"/>
        <v>73</v>
      </c>
      <c r="AQ23" s="24">
        <f t="shared" si="14"/>
        <v>1</v>
      </c>
      <c r="AR23" s="10"/>
      <c r="AS23" s="10"/>
      <c r="AT23" s="10"/>
      <c r="AU23" s="10"/>
      <c r="AV23" s="10"/>
    </row>
    <row r="24" spans="1:48" s="14" customFormat="1" ht="46.5" customHeight="1" x14ac:dyDescent="0.25">
      <c r="A24" s="36" t="s">
        <v>114</v>
      </c>
      <c r="B24" s="6">
        <v>3</v>
      </c>
      <c r="C24" s="6">
        <v>3</v>
      </c>
      <c r="D24" s="6">
        <v>3</v>
      </c>
      <c r="E24" s="6">
        <v>3</v>
      </c>
      <c r="F24" s="6">
        <v>2</v>
      </c>
      <c r="G24" s="6">
        <v>1</v>
      </c>
      <c r="H24" s="6">
        <v>1</v>
      </c>
      <c r="I24" s="6">
        <v>0</v>
      </c>
      <c r="J24" s="6">
        <v>0</v>
      </c>
      <c r="K24" s="2">
        <f t="shared" si="8"/>
        <v>16</v>
      </c>
      <c r="L24" s="3">
        <v>18</v>
      </c>
      <c r="M24" s="6">
        <v>1</v>
      </c>
      <c r="N24" s="6">
        <v>1</v>
      </c>
      <c r="O24" s="6">
        <v>0</v>
      </c>
      <c r="P24" s="6">
        <v>1</v>
      </c>
      <c r="Q24" s="6">
        <v>4</v>
      </c>
      <c r="R24" s="6">
        <v>4</v>
      </c>
      <c r="S24" s="2">
        <f t="shared" si="2"/>
        <v>11</v>
      </c>
      <c r="T24" s="3">
        <v>8</v>
      </c>
      <c r="U24" s="6">
        <v>2</v>
      </c>
      <c r="V24" s="6">
        <v>1</v>
      </c>
      <c r="W24" s="6">
        <v>2</v>
      </c>
      <c r="X24" s="2">
        <f>SUM(U24:W24)</f>
        <v>5</v>
      </c>
      <c r="Y24" s="3">
        <v>6</v>
      </c>
      <c r="Z24" s="6">
        <v>3</v>
      </c>
      <c r="AA24" s="6">
        <v>5</v>
      </c>
      <c r="AB24" s="6">
        <v>2</v>
      </c>
      <c r="AC24" s="6">
        <v>3</v>
      </c>
      <c r="AD24" s="6">
        <v>3</v>
      </c>
      <c r="AE24" s="6">
        <v>0</v>
      </c>
      <c r="AF24" s="6">
        <v>5</v>
      </c>
      <c r="AG24" s="6">
        <v>4</v>
      </c>
      <c r="AH24" s="2">
        <f t="shared" si="11"/>
        <v>25</v>
      </c>
      <c r="AI24" s="3">
        <v>25</v>
      </c>
      <c r="AJ24" s="6">
        <v>1</v>
      </c>
      <c r="AK24" s="6">
        <v>3</v>
      </c>
      <c r="AL24" s="6">
        <v>5</v>
      </c>
      <c r="AM24" s="6">
        <v>4</v>
      </c>
      <c r="AN24" s="2">
        <f t="shared" si="4"/>
        <v>13</v>
      </c>
      <c r="AO24" s="3">
        <v>16</v>
      </c>
      <c r="AP24" s="2">
        <f t="shared" si="13"/>
        <v>70</v>
      </c>
      <c r="AQ24" s="24">
        <f t="shared" ref="AQ24:AQ29" si="17">(0.2*K24/L24+0.2*S24/T24+0.2*X24/Y24+0.2*AH24/AI24+0.2*AN24/AO24)</f>
        <v>0.9819444444444444</v>
      </c>
      <c r="AR24" s="10"/>
      <c r="AS24" s="10"/>
      <c r="AT24" s="10"/>
      <c r="AU24" s="10"/>
      <c r="AV24" s="10"/>
    </row>
    <row r="25" spans="1:48" s="14" customFormat="1" ht="46.5" customHeight="1" x14ac:dyDescent="0.25">
      <c r="A25" s="36" t="s">
        <v>115</v>
      </c>
      <c r="B25" s="6">
        <v>3</v>
      </c>
      <c r="C25" s="6">
        <v>3</v>
      </c>
      <c r="D25" s="6">
        <v>3</v>
      </c>
      <c r="E25" s="6">
        <v>3</v>
      </c>
      <c r="F25" s="6">
        <v>2</v>
      </c>
      <c r="G25" s="6">
        <v>1</v>
      </c>
      <c r="H25" s="5">
        <v>1</v>
      </c>
      <c r="I25" s="5">
        <v>0</v>
      </c>
      <c r="J25" s="5">
        <v>0</v>
      </c>
      <c r="K25" s="2">
        <f t="shared" si="8"/>
        <v>16</v>
      </c>
      <c r="L25" s="3">
        <v>18</v>
      </c>
      <c r="M25" s="6">
        <v>0</v>
      </c>
      <c r="N25" s="6">
        <v>0</v>
      </c>
      <c r="O25" s="6">
        <v>0</v>
      </c>
      <c r="P25" s="6">
        <v>1</v>
      </c>
      <c r="Q25" s="6">
        <v>1</v>
      </c>
      <c r="R25" s="6">
        <v>4</v>
      </c>
      <c r="S25" s="2">
        <f t="shared" si="2"/>
        <v>6</v>
      </c>
      <c r="T25" s="3">
        <v>8</v>
      </c>
      <c r="U25" s="2">
        <v>2</v>
      </c>
      <c r="V25" s="6">
        <v>0</v>
      </c>
      <c r="W25" s="2">
        <v>2</v>
      </c>
      <c r="X25" s="2">
        <f>U25+V25+W25</f>
        <v>4</v>
      </c>
      <c r="Y25" s="3">
        <v>6</v>
      </c>
      <c r="Z25" s="6">
        <v>3</v>
      </c>
      <c r="AA25" s="6">
        <v>5</v>
      </c>
      <c r="AB25" s="6">
        <v>2</v>
      </c>
      <c r="AC25" s="6">
        <v>3</v>
      </c>
      <c r="AD25" s="6">
        <v>3</v>
      </c>
      <c r="AE25" s="6">
        <v>0</v>
      </c>
      <c r="AF25" s="6">
        <v>5</v>
      </c>
      <c r="AG25" s="6">
        <v>4</v>
      </c>
      <c r="AH25" s="2">
        <f t="shared" si="11"/>
        <v>25</v>
      </c>
      <c r="AI25" s="3">
        <v>25</v>
      </c>
      <c r="AJ25" s="6">
        <v>4</v>
      </c>
      <c r="AK25" s="6">
        <v>3</v>
      </c>
      <c r="AL25" s="2">
        <v>5</v>
      </c>
      <c r="AM25" s="6">
        <v>4</v>
      </c>
      <c r="AN25" s="2">
        <f t="shared" si="4"/>
        <v>16</v>
      </c>
      <c r="AO25" s="3">
        <v>16</v>
      </c>
      <c r="AP25" s="2">
        <f t="shared" ref="AP25:AP30" si="18">K25+S25+X25+AH25+AN25</f>
        <v>67</v>
      </c>
      <c r="AQ25" s="24">
        <f t="shared" si="17"/>
        <v>0.86111111111111116</v>
      </c>
      <c r="AR25" s="10"/>
      <c r="AS25" s="10"/>
      <c r="AT25" s="10"/>
      <c r="AU25" s="10"/>
      <c r="AV25" s="10"/>
    </row>
    <row r="26" spans="1:48" s="10" customFormat="1" ht="46.5" customHeight="1" x14ac:dyDescent="0.25">
      <c r="A26" s="36" t="s">
        <v>116</v>
      </c>
      <c r="B26" s="6">
        <v>3</v>
      </c>
      <c r="C26" s="6">
        <v>3</v>
      </c>
      <c r="D26" s="6">
        <v>3</v>
      </c>
      <c r="E26" s="6">
        <v>3</v>
      </c>
      <c r="F26" s="6">
        <v>2</v>
      </c>
      <c r="G26" s="6">
        <v>1</v>
      </c>
      <c r="H26" s="5">
        <v>1</v>
      </c>
      <c r="I26" s="5">
        <v>0</v>
      </c>
      <c r="J26" s="5">
        <v>0</v>
      </c>
      <c r="K26" s="2">
        <f t="shared" ref="K26" si="19">SUM(B26:J26)</f>
        <v>16</v>
      </c>
      <c r="L26" s="3">
        <v>18</v>
      </c>
      <c r="M26" s="6">
        <v>0</v>
      </c>
      <c r="N26" s="6">
        <v>0</v>
      </c>
      <c r="O26" s="6">
        <v>0</v>
      </c>
      <c r="P26" s="6">
        <v>1</v>
      </c>
      <c r="Q26" s="6">
        <v>1</v>
      </c>
      <c r="R26" s="6">
        <v>4</v>
      </c>
      <c r="S26" s="2">
        <f t="shared" si="2"/>
        <v>6</v>
      </c>
      <c r="T26" s="3">
        <v>8</v>
      </c>
      <c r="U26" s="2">
        <v>2</v>
      </c>
      <c r="V26" s="6">
        <v>0</v>
      </c>
      <c r="W26" s="2">
        <v>2</v>
      </c>
      <c r="X26" s="2">
        <f>SUM(U26:W26)</f>
        <v>4</v>
      </c>
      <c r="Y26" s="3">
        <v>6</v>
      </c>
      <c r="Z26" s="6">
        <v>3</v>
      </c>
      <c r="AA26" s="6">
        <v>5</v>
      </c>
      <c r="AB26" s="6">
        <v>2</v>
      </c>
      <c r="AC26" s="6">
        <v>3</v>
      </c>
      <c r="AD26" s="6">
        <v>3</v>
      </c>
      <c r="AE26" s="6">
        <v>0</v>
      </c>
      <c r="AF26" s="6">
        <v>5</v>
      </c>
      <c r="AG26" s="6">
        <v>4</v>
      </c>
      <c r="AH26" s="2">
        <f t="shared" si="11"/>
        <v>25</v>
      </c>
      <c r="AI26" s="3">
        <v>25</v>
      </c>
      <c r="AJ26" s="6">
        <v>4</v>
      </c>
      <c r="AK26" s="6">
        <v>3</v>
      </c>
      <c r="AL26" s="2">
        <v>5</v>
      </c>
      <c r="AM26" s="6">
        <v>4</v>
      </c>
      <c r="AN26" s="2">
        <f t="shared" si="4"/>
        <v>16</v>
      </c>
      <c r="AO26" s="3">
        <v>16</v>
      </c>
      <c r="AP26" s="2">
        <f t="shared" si="18"/>
        <v>67</v>
      </c>
      <c r="AQ26" s="24">
        <f t="shared" si="17"/>
        <v>0.86111111111111116</v>
      </c>
      <c r="AT26" s="14"/>
      <c r="AU26" s="14"/>
      <c r="AV26" s="14"/>
    </row>
    <row r="27" spans="1:48" s="10" customFormat="1" ht="46.5" customHeight="1" x14ac:dyDescent="0.25">
      <c r="A27" s="36" t="s">
        <v>9</v>
      </c>
      <c r="B27" s="6">
        <v>3</v>
      </c>
      <c r="C27" s="6">
        <v>3</v>
      </c>
      <c r="D27" s="6">
        <v>3</v>
      </c>
      <c r="E27" s="6">
        <v>3</v>
      </c>
      <c r="F27" s="6">
        <v>2</v>
      </c>
      <c r="G27" s="6">
        <v>3</v>
      </c>
      <c r="H27" s="6">
        <v>1</v>
      </c>
      <c r="I27" s="6">
        <v>0</v>
      </c>
      <c r="J27" s="6">
        <v>0</v>
      </c>
      <c r="K27" s="2">
        <f t="shared" si="8"/>
        <v>18</v>
      </c>
      <c r="L27" s="3">
        <v>18</v>
      </c>
      <c r="M27" s="6">
        <v>0</v>
      </c>
      <c r="N27" s="6">
        <v>0</v>
      </c>
      <c r="O27" s="6">
        <v>2</v>
      </c>
      <c r="P27" s="6">
        <v>1</v>
      </c>
      <c r="Q27" s="6">
        <v>1</v>
      </c>
      <c r="R27" s="6">
        <v>4</v>
      </c>
      <c r="S27" s="2">
        <f t="shared" si="2"/>
        <v>8</v>
      </c>
      <c r="T27" s="3">
        <v>8</v>
      </c>
      <c r="U27" s="2">
        <v>2</v>
      </c>
      <c r="V27" s="6">
        <v>2</v>
      </c>
      <c r="W27" s="2">
        <v>2</v>
      </c>
      <c r="X27" s="2">
        <f>U27+V27+W27</f>
        <v>6</v>
      </c>
      <c r="Y27" s="3">
        <v>6</v>
      </c>
      <c r="Z27" s="6">
        <v>3</v>
      </c>
      <c r="AA27" s="6">
        <v>5</v>
      </c>
      <c r="AB27" s="6">
        <v>2</v>
      </c>
      <c r="AC27" s="6">
        <v>3</v>
      </c>
      <c r="AD27" s="6">
        <v>3</v>
      </c>
      <c r="AE27" s="6">
        <v>0</v>
      </c>
      <c r="AF27" s="6">
        <v>5</v>
      </c>
      <c r="AG27" s="6">
        <v>4</v>
      </c>
      <c r="AH27" s="2">
        <f t="shared" si="11"/>
        <v>25</v>
      </c>
      <c r="AI27" s="3">
        <v>25</v>
      </c>
      <c r="AJ27" s="6">
        <v>4</v>
      </c>
      <c r="AK27" s="6">
        <v>3</v>
      </c>
      <c r="AL27" s="2">
        <v>5</v>
      </c>
      <c r="AM27" s="6">
        <v>4</v>
      </c>
      <c r="AN27" s="2">
        <f t="shared" si="4"/>
        <v>16</v>
      </c>
      <c r="AO27" s="3">
        <v>16</v>
      </c>
      <c r="AP27" s="2">
        <f t="shared" si="18"/>
        <v>73</v>
      </c>
      <c r="AQ27" s="24">
        <f t="shared" si="17"/>
        <v>1</v>
      </c>
    </row>
    <row r="28" spans="1:48" s="10" customFormat="1" ht="46.5" customHeight="1" x14ac:dyDescent="0.25">
      <c r="A28" s="36" t="s">
        <v>117</v>
      </c>
      <c r="B28" s="6">
        <v>3</v>
      </c>
      <c r="C28" s="6">
        <v>3</v>
      </c>
      <c r="D28" s="6">
        <v>3</v>
      </c>
      <c r="E28" s="6">
        <v>3</v>
      </c>
      <c r="F28" s="6">
        <v>2</v>
      </c>
      <c r="G28" s="6">
        <v>3</v>
      </c>
      <c r="H28" s="6">
        <v>1</v>
      </c>
      <c r="I28" s="6">
        <v>0</v>
      </c>
      <c r="J28" s="6">
        <v>0</v>
      </c>
      <c r="K28" s="2">
        <f t="shared" si="8"/>
        <v>18</v>
      </c>
      <c r="L28" s="3">
        <v>18</v>
      </c>
      <c r="M28" s="6">
        <v>0</v>
      </c>
      <c r="N28" s="6">
        <v>0</v>
      </c>
      <c r="O28" s="6">
        <v>2</v>
      </c>
      <c r="P28" s="6">
        <v>1</v>
      </c>
      <c r="Q28" s="39">
        <v>1</v>
      </c>
      <c r="R28" s="39">
        <v>4</v>
      </c>
      <c r="S28" s="2">
        <f t="shared" si="2"/>
        <v>8</v>
      </c>
      <c r="T28" s="3">
        <v>8</v>
      </c>
      <c r="U28" s="2">
        <v>0</v>
      </c>
      <c r="V28" s="6">
        <v>2</v>
      </c>
      <c r="W28" s="2">
        <v>2</v>
      </c>
      <c r="X28" s="2">
        <f>SUM(U28:W28)</f>
        <v>4</v>
      </c>
      <c r="Y28" s="3">
        <v>6</v>
      </c>
      <c r="Z28" s="6">
        <v>3</v>
      </c>
      <c r="AA28" s="6">
        <v>5</v>
      </c>
      <c r="AB28" s="6">
        <v>2</v>
      </c>
      <c r="AC28" s="6">
        <v>3</v>
      </c>
      <c r="AD28" s="6">
        <v>3</v>
      </c>
      <c r="AE28" s="6">
        <v>0</v>
      </c>
      <c r="AF28" s="6">
        <v>5</v>
      </c>
      <c r="AG28" s="6">
        <v>4</v>
      </c>
      <c r="AH28" s="2">
        <f t="shared" si="11"/>
        <v>25</v>
      </c>
      <c r="AI28" s="3">
        <v>25</v>
      </c>
      <c r="AJ28" s="6">
        <v>4</v>
      </c>
      <c r="AK28" s="6">
        <v>3</v>
      </c>
      <c r="AL28" s="2">
        <v>5</v>
      </c>
      <c r="AM28" s="6">
        <v>4</v>
      </c>
      <c r="AN28" s="2">
        <f t="shared" si="4"/>
        <v>16</v>
      </c>
      <c r="AO28" s="3">
        <v>16</v>
      </c>
      <c r="AP28" s="2">
        <f t="shared" si="18"/>
        <v>71</v>
      </c>
      <c r="AQ28" s="24">
        <f t="shared" si="17"/>
        <v>0.93333333333333335</v>
      </c>
      <c r="AT28" s="14"/>
      <c r="AU28" s="14"/>
      <c r="AV28" s="14"/>
    </row>
    <row r="29" spans="1:48" s="10" customFormat="1" ht="46.5" customHeight="1" x14ac:dyDescent="0.25">
      <c r="A29" s="36" t="s">
        <v>118</v>
      </c>
      <c r="B29" s="6">
        <v>3</v>
      </c>
      <c r="C29" s="6">
        <v>3</v>
      </c>
      <c r="D29" s="6">
        <v>3</v>
      </c>
      <c r="E29" s="6">
        <v>3</v>
      </c>
      <c r="F29" s="6">
        <v>2</v>
      </c>
      <c r="G29" s="6">
        <v>3</v>
      </c>
      <c r="H29" s="6">
        <v>1</v>
      </c>
      <c r="I29" s="6">
        <v>0</v>
      </c>
      <c r="J29" s="6">
        <v>0</v>
      </c>
      <c r="K29" s="2">
        <f t="shared" si="8"/>
        <v>18</v>
      </c>
      <c r="L29" s="3">
        <v>18</v>
      </c>
      <c r="M29" s="6">
        <v>0</v>
      </c>
      <c r="N29" s="6">
        <v>0</v>
      </c>
      <c r="O29" s="6">
        <v>2</v>
      </c>
      <c r="P29" s="6">
        <v>1</v>
      </c>
      <c r="Q29" s="39">
        <v>1</v>
      </c>
      <c r="R29" s="39">
        <v>4</v>
      </c>
      <c r="S29" s="2">
        <f t="shared" si="2"/>
        <v>8</v>
      </c>
      <c r="T29" s="3">
        <v>8</v>
      </c>
      <c r="U29" s="2">
        <v>2</v>
      </c>
      <c r="V29" s="6">
        <v>2</v>
      </c>
      <c r="W29" s="2">
        <v>2</v>
      </c>
      <c r="X29" s="2">
        <f>SUM(U29:W29)</f>
        <v>6</v>
      </c>
      <c r="Y29" s="3">
        <v>6</v>
      </c>
      <c r="Z29" s="6">
        <v>3</v>
      </c>
      <c r="AA29" s="6">
        <v>5</v>
      </c>
      <c r="AB29" s="6">
        <v>2</v>
      </c>
      <c r="AC29" s="6">
        <v>3</v>
      </c>
      <c r="AD29" s="6">
        <v>3</v>
      </c>
      <c r="AE29" s="6">
        <v>0</v>
      </c>
      <c r="AF29" s="6">
        <v>5</v>
      </c>
      <c r="AG29" s="6">
        <v>4</v>
      </c>
      <c r="AH29" s="2">
        <f t="shared" si="11"/>
        <v>25</v>
      </c>
      <c r="AI29" s="3">
        <v>25</v>
      </c>
      <c r="AJ29" s="6">
        <v>4</v>
      </c>
      <c r="AK29" s="6">
        <v>3</v>
      </c>
      <c r="AL29" s="2">
        <v>5</v>
      </c>
      <c r="AM29" s="6">
        <v>4</v>
      </c>
      <c r="AN29" s="2">
        <f t="shared" si="4"/>
        <v>16</v>
      </c>
      <c r="AO29" s="3">
        <v>16</v>
      </c>
      <c r="AP29" s="2">
        <f t="shared" si="18"/>
        <v>73</v>
      </c>
      <c r="AQ29" s="24">
        <f t="shared" si="17"/>
        <v>1</v>
      </c>
    </row>
    <row r="30" spans="1:48" ht="46.5" customHeight="1" x14ac:dyDescent="0.3">
      <c r="A30" s="20" t="s">
        <v>120</v>
      </c>
      <c r="B30" s="6">
        <v>3</v>
      </c>
      <c r="C30" s="6">
        <v>3</v>
      </c>
      <c r="D30" s="6">
        <v>3</v>
      </c>
      <c r="E30" s="6">
        <v>3</v>
      </c>
      <c r="F30" s="6">
        <v>2</v>
      </c>
      <c r="G30" s="6">
        <v>3</v>
      </c>
      <c r="H30" s="6">
        <v>1</v>
      </c>
      <c r="I30" s="6">
        <v>0</v>
      </c>
      <c r="J30" s="6">
        <v>0</v>
      </c>
      <c r="K30" s="2">
        <f t="shared" ref="K30" si="20">SUM(B30:J30)</f>
        <v>18</v>
      </c>
      <c r="L30" s="3">
        <v>18</v>
      </c>
      <c r="M30" s="6">
        <v>0</v>
      </c>
      <c r="N30" s="6">
        <v>0</v>
      </c>
      <c r="O30" s="6">
        <v>2</v>
      </c>
      <c r="P30" s="6">
        <v>1</v>
      </c>
      <c r="Q30" s="6">
        <v>1</v>
      </c>
      <c r="R30" s="6">
        <v>4</v>
      </c>
      <c r="S30" s="2">
        <f t="shared" ref="S30" si="21">SUM(M30:R30)</f>
        <v>8</v>
      </c>
      <c r="T30" s="3">
        <v>8</v>
      </c>
      <c r="U30" s="2">
        <v>2</v>
      </c>
      <c r="V30" s="6">
        <v>2</v>
      </c>
      <c r="W30" s="2">
        <v>2</v>
      </c>
      <c r="X30" s="2">
        <f>SUM(U30:W30)</f>
        <v>6</v>
      </c>
      <c r="Y30" s="3">
        <v>6</v>
      </c>
      <c r="Z30" s="6">
        <v>3</v>
      </c>
      <c r="AA30" s="6">
        <v>5</v>
      </c>
      <c r="AB30" s="6">
        <v>2</v>
      </c>
      <c r="AC30" s="6">
        <v>3</v>
      </c>
      <c r="AD30" s="6">
        <v>3</v>
      </c>
      <c r="AE30" s="6">
        <v>0</v>
      </c>
      <c r="AF30" s="6">
        <v>5</v>
      </c>
      <c r="AG30" s="6">
        <v>4</v>
      </c>
      <c r="AH30" s="2">
        <f t="shared" ref="AH30" si="22">SUM(Z30:AG30)</f>
        <v>25</v>
      </c>
      <c r="AI30" s="3">
        <v>25</v>
      </c>
      <c r="AJ30" s="6">
        <v>4</v>
      </c>
      <c r="AK30" s="6">
        <v>3</v>
      </c>
      <c r="AL30" s="2">
        <v>5</v>
      </c>
      <c r="AM30" s="6">
        <v>4</v>
      </c>
      <c r="AN30" s="2">
        <f t="shared" ref="AN30" si="23">SUM(AJ30:AM30)</f>
        <v>16</v>
      </c>
      <c r="AO30" s="3">
        <v>16</v>
      </c>
      <c r="AP30" s="2">
        <f t="shared" si="18"/>
        <v>73</v>
      </c>
      <c r="AQ30" s="24">
        <f t="shared" ref="AQ30" si="24">(0.2*K30/L30+0.2*S30/T30+0.2*X30/Y30+0.2*AH30/AI30+0.2*AN30/AO30)</f>
        <v>1</v>
      </c>
    </row>
    <row r="31" spans="1:48" ht="46.5" customHeight="1" x14ac:dyDescent="0.3">
      <c r="A31" s="21" t="s">
        <v>121</v>
      </c>
      <c r="B31" s="6">
        <v>3</v>
      </c>
      <c r="C31" s="6">
        <v>3</v>
      </c>
      <c r="D31" s="6">
        <v>3</v>
      </c>
      <c r="E31" s="6">
        <v>3</v>
      </c>
      <c r="F31" s="6">
        <v>2</v>
      </c>
      <c r="G31" s="6">
        <v>3</v>
      </c>
      <c r="H31" s="6">
        <v>1</v>
      </c>
      <c r="I31" s="6">
        <v>0</v>
      </c>
      <c r="J31" s="6">
        <v>0</v>
      </c>
      <c r="K31" s="2">
        <f t="shared" ref="K31:K62" si="25">SUM(B31:J31)</f>
        <v>18</v>
      </c>
      <c r="L31" s="3">
        <v>18</v>
      </c>
      <c r="M31" s="6">
        <v>0</v>
      </c>
      <c r="N31" s="6">
        <v>0</v>
      </c>
      <c r="O31" s="6">
        <v>0</v>
      </c>
      <c r="P31" s="6">
        <v>1</v>
      </c>
      <c r="Q31" s="6">
        <v>1</v>
      </c>
      <c r="R31" s="6">
        <v>0</v>
      </c>
      <c r="S31" s="2">
        <f t="shared" ref="S31:S62" si="26">SUM(M31:R31)</f>
        <v>2</v>
      </c>
      <c r="T31" s="3">
        <v>8</v>
      </c>
      <c r="U31" s="2">
        <v>2</v>
      </c>
      <c r="V31" s="6">
        <v>2</v>
      </c>
      <c r="W31" s="2">
        <v>2</v>
      </c>
      <c r="X31" s="2">
        <f t="shared" ref="X31:X62" si="27">SUM(U31:W31)</f>
        <v>6</v>
      </c>
      <c r="Y31" s="3">
        <v>6</v>
      </c>
      <c r="Z31" s="6">
        <v>3</v>
      </c>
      <c r="AA31" s="6">
        <v>5</v>
      </c>
      <c r="AB31" s="6">
        <v>2</v>
      </c>
      <c r="AC31" s="6">
        <v>3</v>
      </c>
      <c r="AD31" s="6">
        <v>3</v>
      </c>
      <c r="AE31" s="6">
        <v>0</v>
      </c>
      <c r="AF31" s="6">
        <v>4</v>
      </c>
      <c r="AG31" s="6">
        <v>0</v>
      </c>
      <c r="AH31" s="2">
        <f t="shared" ref="AH31:AH62" si="28">SUM(Z31:AG31)</f>
        <v>20</v>
      </c>
      <c r="AI31" s="3">
        <v>25</v>
      </c>
      <c r="AJ31" s="6">
        <v>4</v>
      </c>
      <c r="AK31" s="6">
        <v>3</v>
      </c>
      <c r="AL31" s="2">
        <v>5</v>
      </c>
      <c r="AM31" s="6">
        <v>4</v>
      </c>
      <c r="AN31" s="2">
        <f t="shared" ref="AN31:AN62" si="29">SUM(AJ31:AM31)</f>
        <v>16</v>
      </c>
      <c r="AO31" s="3">
        <v>16</v>
      </c>
      <c r="AP31" s="2">
        <f t="shared" ref="AP31:AP62" si="30">K31+S31+X31+AH31+AN31</f>
        <v>62</v>
      </c>
      <c r="AQ31" s="24">
        <f t="shared" ref="AQ31:AQ62" si="31">(0.2*K31/L31+0.2*S31/T31+0.2*X31/Y31+0.2*AH31/AI31+0.2*AN31/AO31)</f>
        <v>0.81</v>
      </c>
    </row>
    <row r="32" spans="1:48" ht="46.5" customHeight="1" x14ac:dyDescent="0.3">
      <c r="A32" s="21" t="s">
        <v>122</v>
      </c>
      <c r="B32" s="6">
        <v>3</v>
      </c>
      <c r="C32" s="6">
        <v>3</v>
      </c>
      <c r="D32" s="6">
        <v>3</v>
      </c>
      <c r="E32" s="6">
        <v>3</v>
      </c>
      <c r="F32" s="6">
        <v>2</v>
      </c>
      <c r="G32" s="6">
        <v>3</v>
      </c>
      <c r="H32" s="6">
        <v>0</v>
      </c>
      <c r="I32" s="6">
        <v>0</v>
      </c>
      <c r="J32" s="6">
        <v>0</v>
      </c>
      <c r="K32" s="2">
        <f t="shared" si="25"/>
        <v>17</v>
      </c>
      <c r="L32" s="3">
        <v>18</v>
      </c>
      <c r="M32" s="6">
        <v>0</v>
      </c>
      <c r="N32" s="6">
        <v>2</v>
      </c>
      <c r="O32" s="6">
        <v>0</v>
      </c>
      <c r="P32" s="6">
        <v>1</v>
      </c>
      <c r="Q32" s="6">
        <v>1</v>
      </c>
      <c r="R32" s="6">
        <v>4</v>
      </c>
      <c r="S32" s="2">
        <f t="shared" si="26"/>
        <v>8</v>
      </c>
      <c r="T32" s="3">
        <v>8</v>
      </c>
      <c r="U32" s="2">
        <v>0</v>
      </c>
      <c r="V32" s="6">
        <v>2</v>
      </c>
      <c r="W32" s="2">
        <v>2</v>
      </c>
      <c r="X32" s="2">
        <f t="shared" si="27"/>
        <v>4</v>
      </c>
      <c r="Y32" s="3">
        <v>6</v>
      </c>
      <c r="Z32" s="6">
        <v>3</v>
      </c>
      <c r="AA32" s="6">
        <v>5</v>
      </c>
      <c r="AB32" s="6">
        <v>2</v>
      </c>
      <c r="AC32" s="6">
        <v>3</v>
      </c>
      <c r="AD32" s="6">
        <v>3</v>
      </c>
      <c r="AE32" s="6">
        <v>0</v>
      </c>
      <c r="AF32" s="6">
        <v>5</v>
      </c>
      <c r="AG32" s="6">
        <v>4</v>
      </c>
      <c r="AH32" s="2">
        <f t="shared" si="28"/>
        <v>25</v>
      </c>
      <c r="AI32" s="3">
        <v>25</v>
      </c>
      <c r="AJ32" s="6">
        <v>4</v>
      </c>
      <c r="AK32" s="6">
        <v>3</v>
      </c>
      <c r="AL32" s="2">
        <v>5</v>
      </c>
      <c r="AM32" s="6">
        <v>4</v>
      </c>
      <c r="AN32" s="2">
        <f t="shared" si="29"/>
        <v>16</v>
      </c>
      <c r="AO32" s="3">
        <v>16</v>
      </c>
      <c r="AP32" s="2">
        <f t="shared" si="30"/>
        <v>70</v>
      </c>
      <c r="AQ32" s="24">
        <f t="shared" si="31"/>
        <v>0.92222222222222228</v>
      </c>
    </row>
    <row r="33" spans="1:43" ht="46.5" customHeight="1" x14ac:dyDescent="0.3">
      <c r="A33" s="20" t="s">
        <v>123</v>
      </c>
      <c r="B33" s="6">
        <v>3</v>
      </c>
      <c r="C33" s="6">
        <v>0</v>
      </c>
      <c r="D33" s="6">
        <v>3</v>
      </c>
      <c r="E33" s="6">
        <v>3</v>
      </c>
      <c r="F33" s="6">
        <v>2</v>
      </c>
      <c r="G33" s="6">
        <v>0</v>
      </c>
      <c r="H33" s="6">
        <v>1</v>
      </c>
      <c r="I33" s="6">
        <v>0</v>
      </c>
      <c r="J33" s="6">
        <v>0</v>
      </c>
      <c r="K33" s="2">
        <f t="shared" si="25"/>
        <v>12</v>
      </c>
      <c r="L33" s="3">
        <v>18</v>
      </c>
      <c r="M33" s="6">
        <v>0</v>
      </c>
      <c r="N33" s="6">
        <v>0</v>
      </c>
      <c r="O33" s="6">
        <v>2</v>
      </c>
      <c r="P33" s="6">
        <v>1</v>
      </c>
      <c r="Q33" s="6">
        <v>1</v>
      </c>
      <c r="R33" s="6">
        <v>4</v>
      </c>
      <c r="S33" s="2">
        <f t="shared" si="26"/>
        <v>8</v>
      </c>
      <c r="T33" s="3">
        <v>8</v>
      </c>
      <c r="U33" s="2">
        <v>2</v>
      </c>
      <c r="V33" s="6">
        <v>2</v>
      </c>
      <c r="W33" s="2">
        <v>2</v>
      </c>
      <c r="X33" s="2">
        <f t="shared" si="27"/>
        <v>6</v>
      </c>
      <c r="Y33" s="3">
        <v>6</v>
      </c>
      <c r="Z33" s="6">
        <v>3</v>
      </c>
      <c r="AA33" s="6">
        <v>5</v>
      </c>
      <c r="AB33" s="6">
        <v>2</v>
      </c>
      <c r="AC33" s="6">
        <v>3</v>
      </c>
      <c r="AD33" s="6">
        <v>3</v>
      </c>
      <c r="AE33" s="6">
        <v>0</v>
      </c>
      <c r="AF33" s="6">
        <v>5</v>
      </c>
      <c r="AG33" s="6">
        <v>4</v>
      </c>
      <c r="AH33" s="2">
        <f t="shared" si="28"/>
        <v>25</v>
      </c>
      <c r="AI33" s="3">
        <v>25</v>
      </c>
      <c r="AJ33" s="6">
        <v>4</v>
      </c>
      <c r="AK33" s="6">
        <v>3</v>
      </c>
      <c r="AL33" s="2">
        <v>5</v>
      </c>
      <c r="AM33" s="6">
        <v>4</v>
      </c>
      <c r="AN33" s="2">
        <f t="shared" si="29"/>
        <v>16</v>
      </c>
      <c r="AO33" s="3">
        <v>16</v>
      </c>
      <c r="AP33" s="2">
        <f t="shared" si="30"/>
        <v>67</v>
      </c>
      <c r="AQ33" s="24">
        <f t="shared" si="31"/>
        <v>0.93333333333333335</v>
      </c>
    </row>
    <row r="34" spans="1:43" ht="46.5" customHeight="1" x14ac:dyDescent="0.3">
      <c r="A34" s="21" t="s">
        <v>124</v>
      </c>
      <c r="B34" s="6">
        <v>3</v>
      </c>
      <c r="C34" s="6">
        <v>3</v>
      </c>
      <c r="D34" s="6">
        <v>3</v>
      </c>
      <c r="E34" s="6">
        <v>3</v>
      </c>
      <c r="F34" s="6">
        <v>2</v>
      </c>
      <c r="G34" s="6">
        <v>3</v>
      </c>
      <c r="H34" s="6">
        <v>1</v>
      </c>
      <c r="I34" s="6">
        <v>0</v>
      </c>
      <c r="J34" s="6">
        <v>0</v>
      </c>
      <c r="K34" s="2">
        <f t="shared" si="25"/>
        <v>18</v>
      </c>
      <c r="L34" s="3">
        <v>18</v>
      </c>
      <c r="M34" s="6">
        <v>2</v>
      </c>
      <c r="N34" s="6">
        <v>2</v>
      </c>
      <c r="O34" s="6">
        <v>2</v>
      </c>
      <c r="P34" s="6">
        <v>1</v>
      </c>
      <c r="Q34" s="6">
        <v>1</v>
      </c>
      <c r="R34" s="6">
        <v>0</v>
      </c>
      <c r="S34" s="2">
        <f t="shared" si="26"/>
        <v>8</v>
      </c>
      <c r="T34" s="3">
        <v>8</v>
      </c>
      <c r="U34" s="2">
        <v>2</v>
      </c>
      <c r="V34" s="6">
        <v>2</v>
      </c>
      <c r="W34" s="2">
        <v>2</v>
      </c>
      <c r="X34" s="2">
        <f t="shared" si="27"/>
        <v>6</v>
      </c>
      <c r="Y34" s="3">
        <v>6</v>
      </c>
      <c r="Z34" s="6">
        <v>3</v>
      </c>
      <c r="AA34" s="6">
        <v>5</v>
      </c>
      <c r="AB34" s="6">
        <v>2</v>
      </c>
      <c r="AC34" s="6">
        <v>3</v>
      </c>
      <c r="AD34" s="6">
        <v>3</v>
      </c>
      <c r="AE34" s="6">
        <v>0</v>
      </c>
      <c r="AF34" s="6">
        <v>5</v>
      </c>
      <c r="AG34" s="6">
        <v>4</v>
      </c>
      <c r="AH34" s="2">
        <f t="shared" si="28"/>
        <v>25</v>
      </c>
      <c r="AI34" s="3">
        <v>25</v>
      </c>
      <c r="AJ34" s="6">
        <v>4</v>
      </c>
      <c r="AK34" s="6">
        <v>3</v>
      </c>
      <c r="AL34" s="2">
        <v>5</v>
      </c>
      <c r="AM34" s="6">
        <v>4</v>
      </c>
      <c r="AN34" s="2">
        <f t="shared" si="29"/>
        <v>16</v>
      </c>
      <c r="AO34" s="3">
        <v>16</v>
      </c>
      <c r="AP34" s="2">
        <f t="shared" si="30"/>
        <v>73</v>
      </c>
      <c r="AQ34" s="24">
        <f t="shared" si="31"/>
        <v>1</v>
      </c>
    </row>
    <row r="35" spans="1:43" ht="46.5" customHeight="1" x14ac:dyDescent="0.3">
      <c r="A35" s="20" t="s">
        <v>152</v>
      </c>
      <c r="B35" s="6">
        <v>3</v>
      </c>
      <c r="C35" s="6">
        <v>0</v>
      </c>
      <c r="D35" s="6">
        <v>3</v>
      </c>
      <c r="E35" s="6">
        <v>3</v>
      </c>
      <c r="F35" s="6">
        <v>2</v>
      </c>
      <c r="G35" s="6">
        <v>3</v>
      </c>
      <c r="H35" s="6">
        <v>1</v>
      </c>
      <c r="I35" s="6">
        <v>0</v>
      </c>
      <c r="J35" s="6">
        <v>0</v>
      </c>
      <c r="K35" s="2">
        <f t="shared" si="25"/>
        <v>15</v>
      </c>
      <c r="L35" s="3">
        <v>18</v>
      </c>
      <c r="M35" s="6">
        <v>0</v>
      </c>
      <c r="N35" s="6">
        <v>2</v>
      </c>
      <c r="O35" s="6">
        <v>2</v>
      </c>
      <c r="P35" s="6">
        <v>1</v>
      </c>
      <c r="Q35" s="6">
        <v>1</v>
      </c>
      <c r="R35" s="6">
        <v>0</v>
      </c>
      <c r="S35" s="2">
        <f t="shared" si="26"/>
        <v>6</v>
      </c>
      <c r="T35" s="3">
        <v>8</v>
      </c>
      <c r="U35" s="2">
        <v>2</v>
      </c>
      <c r="V35" s="6">
        <v>2</v>
      </c>
      <c r="W35" s="2">
        <v>2</v>
      </c>
      <c r="X35" s="2">
        <f t="shared" si="27"/>
        <v>6</v>
      </c>
      <c r="Y35" s="3">
        <v>6</v>
      </c>
      <c r="Z35" s="6">
        <v>3</v>
      </c>
      <c r="AA35" s="6">
        <v>5</v>
      </c>
      <c r="AB35" s="6">
        <v>2</v>
      </c>
      <c r="AC35" s="6">
        <v>3</v>
      </c>
      <c r="AD35" s="6">
        <v>3</v>
      </c>
      <c r="AE35" s="6">
        <v>0</v>
      </c>
      <c r="AF35" s="6">
        <v>5</v>
      </c>
      <c r="AG35" s="6">
        <v>4</v>
      </c>
      <c r="AH35" s="2">
        <f t="shared" si="28"/>
        <v>25</v>
      </c>
      <c r="AI35" s="3">
        <v>25</v>
      </c>
      <c r="AJ35" s="6">
        <v>4</v>
      </c>
      <c r="AK35" s="6">
        <v>3</v>
      </c>
      <c r="AL35" s="2">
        <v>4</v>
      </c>
      <c r="AM35" s="6">
        <v>4</v>
      </c>
      <c r="AN35" s="2">
        <f t="shared" si="29"/>
        <v>15</v>
      </c>
      <c r="AO35" s="3">
        <v>16</v>
      </c>
      <c r="AP35" s="2">
        <f t="shared" si="30"/>
        <v>67</v>
      </c>
      <c r="AQ35" s="24">
        <f t="shared" si="31"/>
        <v>0.90416666666666679</v>
      </c>
    </row>
    <row r="36" spans="1:43" ht="46.5" customHeight="1" x14ac:dyDescent="0.3">
      <c r="A36" s="20" t="s">
        <v>125</v>
      </c>
      <c r="B36" s="6">
        <v>3</v>
      </c>
      <c r="C36" s="6">
        <v>3</v>
      </c>
      <c r="D36" s="6">
        <v>3</v>
      </c>
      <c r="E36" s="6">
        <v>3</v>
      </c>
      <c r="F36" s="6">
        <v>2</v>
      </c>
      <c r="G36" s="6">
        <v>0</v>
      </c>
      <c r="H36" s="6">
        <v>1</v>
      </c>
      <c r="I36" s="6">
        <v>0</v>
      </c>
      <c r="J36" s="6">
        <v>0</v>
      </c>
      <c r="K36" s="2">
        <f t="shared" si="25"/>
        <v>15</v>
      </c>
      <c r="L36" s="3">
        <v>18</v>
      </c>
      <c r="M36" s="6">
        <v>0</v>
      </c>
      <c r="N36" s="6">
        <v>0</v>
      </c>
      <c r="O36" s="6">
        <v>2</v>
      </c>
      <c r="P36" s="6">
        <v>1</v>
      </c>
      <c r="Q36" s="6">
        <v>1</v>
      </c>
      <c r="R36" s="6">
        <v>4</v>
      </c>
      <c r="S36" s="2">
        <f t="shared" si="26"/>
        <v>8</v>
      </c>
      <c r="T36" s="3">
        <v>8</v>
      </c>
      <c r="U36" s="2">
        <v>2</v>
      </c>
      <c r="V36" s="6">
        <v>2</v>
      </c>
      <c r="W36" s="2">
        <v>2</v>
      </c>
      <c r="X36" s="2">
        <f t="shared" si="27"/>
        <v>6</v>
      </c>
      <c r="Y36" s="3">
        <v>6</v>
      </c>
      <c r="Z36" s="6">
        <v>3</v>
      </c>
      <c r="AA36" s="6">
        <v>5</v>
      </c>
      <c r="AB36" s="6">
        <v>2</v>
      </c>
      <c r="AC36" s="6">
        <v>3</v>
      </c>
      <c r="AD36" s="6">
        <v>3</v>
      </c>
      <c r="AE36" s="6">
        <v>0</v>
      </c>
      <c r="AF36" s="6">
        <v>5</v>
      </c>
      <c r="AG36" s="6">
        <v>4</v>
      </c>
      <c r="AH36" s="2">
        <f t="shared" si="28"/>
        <v>25</v>
      </c>
      <c r="AI36" s="3">
        <v>25</v>
      </c>
      <c r="AJ36" s="6">
        <v>4</v>
      </c>
      <c r="AK36" s="6">
        <v>3</v>
      </c>
      <c r="AL36" s="2">
        <v>5</v>
      </c>
      <c r="AM36" s="6">
        <v>4</v>
      </c>
      <c r="AN36" s="2">
        <f t="shared" si="29"/>
        <v>16</v>
      </c>
      <c r="AO36" s="3">
        <v>16</v>
      </c>
      <c r="AP36" s="2">
        <f t="shared" si="30"/>
        <v>70</v>
      </c>
      <c r="AQ36" s="24">
        <f t="shared" si="31"/>
        <v>0.96666666666666679</v>
      </c>
    </row>
    <row r="37" spans="1:43" ht="46.5" customHeight="1" x14ac:dyDescent="0.3">
      <c r="A37" s="20" t="s">
        <v>126</v>
      </c>
      <c r="B37" s="6">
        <v>3</v>
      </c>
      <c r="C37" s="6">
        <v>3</v>
      </c>
      <c r="D37" s="6">
        <v>3</v>
      </c>
      <c r="E37" s="6">
        <v>3</v>
      </c>
      <c r="F37" s="6">
        <v>2</v>
      </c>
      <c r="G37" s="6">
        <v>0</v>
      </c>
      <c r="H37" s="6">
        <v>1</v>
      </c>
      <c r="I37" s="6">
        <v>0</v>
      </c>
      <c r="J37" s="6">
        <v>0</v>
      </c>
      <c r="K37" s="2">
        <f t="shared" si="25"/>
        <v>15</v>
      </c>
      <c r="L37" s="3">
        <v>18</v>
      </c>
      <c r="M37" s="6">
        <v>0</v>
      </c>
      <c r="N37" s="6">
        <v>2</v>
      </c>
      <c r="O37" s="6">
        <v>0</v>
      </c>
      <c r="P37" s="6">
        <v>1</v>
      </c>
      <c r="Q37" s="6">
        <v>1</v>
      </c>
      <c r="R37" s="6">
        <v>4</v>
      </c>
      <c r="S37" s="2">
        <f t="shared" si="26"/>
        <v>8</v>
      </c>
      <c r="T37" s="3">
        <v>8</v>
      </c>
      <c r="U37" s="2">
        <v>2</v>
      </c>
      <c r="V37" s="6">
        <v>2</v>
      </c>
      <c r="W37" s="2">
        <v>2</v>
      </c>
      <c r="X37" s="2">
        <f t="shared" si="27"/>
        <v>6</v>
      </c>
      <c r="Y37" s="3">
        <v>6</v>
      </c>
      <c r="Z37" s="6">
        <v>3</v>
      </c>
      <c r="AA37" s="6">
        <v>5</v>
      </c>
      <c r="AB37" s="6">
        <v>2</v>
      </c>
      <c r="AC37" s="6">
        <v>3</v>
      </c>
      <c r="AD37" s="6">
        <v>3</v>
      </c>
      <c r="AE37" s="6">
        <v>0</v>
      </c>
      <c r="AF37" s="6">
        <v>5</v>
      </c>
      <c r="AG37" s="6">
        <v>4</v>
      </c>
      <c r="AH37" s="2">
        <f t="shared" si="28"/>
        <v>25</v>
      </c>
      <c r="AI37" s="3">
        <v>25</v>
      </c>
      <c r="AJ37" s="6">
        <v>4</v>
      </c>
      <c r="AK37" s="6">
        <v>3</v>
      </c>
      <c r="AL37" s="2">
        <v>5</v>
      </c>
      <c r="AM37" s="6">
        <v>0</v>
      </c>
      <c r="AN37" s="2">
        <f t="shared" si="29"/>
        <v>12</v>
      </c>
      <c r="AO37" s="3">
        <v>16</v>
      </c>
      <c r="AP37" s="2">
        <f t="shared" si="30"/>
        <v>66</v>
      </c>
      <c r="AQ37" s="24">
        <f t="shared" si="31"/>
        <v>0.91666666666666685</v>
      </c>
    </row>
    <row r="38" spans="1:43" ht="46.5" customHeight="1" x14ac:dyDescent="0.3">
      <c r="A38" s="20" t="s">
        <v>127</v>
      </c>
      <c r="B38" s="6">
        <v>3</v>
      </c>
      <c r="C38" s="6">
        <v>3</v>
      </c>
      <c r="D38" s="6">
        <v>3</v>
      </c>
      <c r="E38" s="6">
        <v>3</v>
      </c>
      <c r="F38" s="6">
        <v>0</v>
      </c>
      <c r="G38" s="6">
        <v>3</v>
      </c>
      <c r="H38" s="6">
        <v>1</v>
      </c>
      <c r="I38" s="6">
        <v>0</v>
      </c>
      <c r="J38" s="6">
        <v>0</v>
      </c>
      <c r="K38" s="2">
        <f t="shared" si="25"/>
        <v>16</v>
      </c>
      <c r="L38" s="3">
        <v>18</v>
      </c>
      <c r="M38" s="6">
        <v>0</v>
      </c>
      <c r="N38" s="6">
        <v>2</v>
      </c>
      <c r="O38" s="6">
        <v>0</v>
      </c>
      <c r="P38" s="6">
        <v>1</v>
      </c>
      <c r="Q38" s="6">
        <v>1</v>
      </c>
      <c r="R38" s="6">
        <v>4</v>
      </c>
      <c r="S38" s="2">
        <f t="shared" si="26"/>
        <v>8</v>
      </c>
      <c r="T38" s="3">
        <v>8</v>
      </c>
      <c r="U38" s="2">
        <v>0</v>
      </c>
      <c r="V38" s="6">
        <v>0</v>
      </c>
      <c r="W38" s="2">
        <v>2</v>
      </c>
      <c r="X38" s="2">
        <f t="shared" si="27"/>
        <v>2</v>
      </c>
      <c r="Y38" s="3">
        <v>6</v>
      </c>
      <c r="Z38" s="6">
        <v>3</v>
      </c>
      <c r="AA38" s="6">
        <v>5</v>
      </c>
      <c r="AB38" s="6">
        <v>2</v>
      </c>
      <c r="AC38" s="6">
        <v>3</v>
      </c>
      <c r="AD38" s="6">
        <v>3</v>
      </c>
      <c r="AE38" s="6">
        <v>0</v>
      </c>
      <c r="AF38" s="6">
        <v>5</v>
      </c>
      <c r="AG38" s="6">
        <v>4</v>
      </c>
      <c r="AH38" s="2">
        <f t="shared" si="28"/>
        <v>25</v>
      </c>
      <c r="AI38" s="3">
        <v>25</v>
      </c>
      <c r="AJ38" s="6">
        <v>0</v>
      </c>
      <c r="AK38" s="6">
        <v>3</v>
      </c>
      <c r="AL38" s="2">
        <v>5</v>
      </c>
      <c r="AM38" s="6">
        <v>4</v>
      </c>
      <c r="AN38" s="2">
        <f t="shared" si="29"/>
        <v>12</v>
      </c>
      <c r="AO38" s="3">
        <v>16</v>
      </c>
      <c r="AP38" s="2">
        <f t="shared" si="30"/>
        <v>63</v>
      </c>
      <c r="AQ38" s="24">
        <f t="shared" si="31"/>
        <v>0.7944444444444444</v>
      </c>
    </row>
    <row r="39" spans="1:43" ht="46.5" customHeight="1" x14ac:dyDescent="0.3">
      <c r="A39" s="20" t="s">
        <v>128</v>
      </c>
      <c r="B39" s="6">
        <v>3</v>
      </c>
      <c r="C39" s="6">
        <v>3</v>
      </c>
      <c r="D39" s="6">
        <v>3</v>
      </c>
      <c r="E39" s="6">
        <v>3</v>
      </c>
      <c r="F39" s="6">
        <v>0</v>
      </c>
      <c r="G39" s="6">
        <v>0</v>
      </c>
      <c r="H39" s="6">
        <v>1</v>
      </c>
      <c r="I39" s="6">
        <v>0</v>
      </c>
      <c r="J39" s="6">
        <v>0</v>
      </c>
      <c r="K39" s="2">
        <f t="shared" si="25"/>
        <v>13</v>
      </c>
      <c r="L39" s="3">
        <v>18</v>
      </c>
      <c r="M39" s="6">
        <v>2</v>
      </c>
      <c r="N39" s="6">
        <v>2</v>
      </c>
      <c r="O39" s="6">
        <v>0</v>
      </c>
      <c r="P39" s="6">
        <v>1</v>
      </c>
      <c r="Q39" s="6">
        <v>1</v>
      </c>
      <c r="R39" s="6">
        <v>0</v>
      </c>
      <c r="S39" s="2">
        <f t="shared" si="26"/>
        <v>6</v>
      </c>
      <c r="T39" s="3">
        <v>8</v>
      </c>
      <c r="U39" s="2">
        <v>2</v>
      </c>
      <c r="V39" s="6">
        <v>0</v>
      </c>
      <c r="W39" s="2">
        <v>2</v>
      </c>
      <c r="X39" s="2">
        <f t="shared" si="27"/>
        <v>4</v>
      </c>
      <c r="Y39" s="3">
        <v>6</v>
      </c>
      <c r="Z39" s="6">
        <v>3</v>
      </c>
      <c r="AA39" s="6">
        <v>5</v>
      </c>
      <c r="AB39" s="6">
        <v>2</v>
      </c>
      <c r="AC39" s="6">
        <v>3</v>
      </c>
      <c r="AD39" s="6">
        <v>3</v>
      </c>
      <c r="AE39" s="6">
        <v>0</v>
      </c>
      <c r="AF39" s="6">
        <v>0</v>
      </c>
      <c r="AG39" s="6">
        <v>0</v>
      </c>
      <c r="AH39" s="2">
        <f t="shared" si="28"/>
        <v>16</v>
      </c>
      <c r="AI39" s="3">
        <v>25</v>
      </c>
      <c r="AJ39" s="6">
        <v>4</v>
      </c>
      <c r="AK39" s="6">
        <v>3</v>
      </c>
      <c r="AL39" s="2">
        <v>5</v>
      </c>
      <c r="AM39" s="6">
        <v>4</v>
      </c>
      <c r="AN39" s="2">
        <f t="shared" si="29"/>
        <v>16</v>
      </c>
      <c r="AO39" s="3">
        <v>16</v>
      </c>
      <c r="AP39" s="2">
        <f t="shared" si="30"/>
        <v>55</v>
      </c>
      <c r="AQ39" s="24">
        <f t="shared" si="31"/>
        <v>0.75577777777777788</v>
      </c>
    </row>
    <row r="40" spans="1:43" ht="46.5" customHeight="1" x14ac:dyDescent="0.3">
      <c r="A40" s="20" t="s">
        <v>129</v>
      </c>
      <c r="B40" s="6">
        <v>3</v>
      </c>
      <c r="C40" s="6">
        <v>0</v>
      </c>
      <c r="D40" s="6">
        <v>3</v>
      </c>
      <c r="E40" s="6">
        <v>3</v>
      </c>
      <c r="F40" s="6">
        <v>2</v>
      </c>
      <c r="G40" s="6">
        <v>0</v>
      </c>
      <c r="H40" s="6">
        <v>1</v>
      </c>
      <c r="I40" s="6">
        <v>0</v>
      </c>
      <c r="J40" s="6">
        <v>0</v>
      </c>
      <c r="K40" s="2">
        <f t="shared" si="25"/>
        <v>12</v>
      </c>
      <c r="L40" s="3">
        <v>18</v>
      </c>
      <c r="M40" s="6">
        <v>0</v>
      </c>
      <c r="N40" s="6">
        <v>0</v>
      </c>
      <c r="O40" s="6">
        <v>2</v>
      </c>
      <c r="P40" s="6">
        <v>1</v>
      </c>
      <c r="Q40" s="6">
        <v>1</v>
      </c>
      <c r="R40" s="6">
        <v>4</v>
      </c>
      <c r="S40" s="2">
        <f t="shared" si="26"/>
        <v>8</v>
      </c>
      <c r="T40" s="3">
        <v>8</v>
      </c>
      <c r="U40" s="2">
        <v>2</v>
      </c>
      <c r="V40" s="6">
        <v>2</v>
      </c>
      <c r="W40" s="2">
        <v>2</v>
      </c>
      <c r="X40" s="2">
        <f t="shared" si="27"/>
        <v>6</v>
      </c>
      <c r="Y40" s="3">
        <v>6</v>
      </c>
      <c r="Z40" s="6">
        <v>3</v>
      </c>
      <c r="AA40" s="6">
        <v>5</v>
      </c>
      <c r="AB40" s="6">
        <v>2</v>
      </c>
      <c r="AC40" s="6">
        <v>3</v>
      </c>
      <c r="AD40" s="6">
        <v>3</v>
      </c>
      <c r="AE40" s="6">
        <v>0</v>
      </c>
      <c r="AF40" s="6">
        <v>5</v>
      </c>
      <c r="AG40" s="6">
        <v>4</v>
      </c>
      <c r="AH40" s="2">
        <f t="shared" si="28"/>
        <v>25</v>
      </c>
      <c r="AI40" s="3">
        <v>25</v>
      </c>
      <c r="AJ40" s="6">
        <v>4</v>
      </c>
      <c r="AK40" s="6">
        <v>3</v>
      </c>
      <c r="AL40" s="2">
        <v>5</v>
      </c>
      <c r="AM40" s="6">
        <v>4</v>
      </c>
      <c r="AN40" s="2">
        <f t="shared" si="29"/>
        <v>16</v>
      </c>
      <c r="AO40" s="3">
        <v>16</v>
      </c>
      <c r="AP40" s="2">
        <f t="shared" si="30"/>
        <v>67</v>
      </c>
      <c r="AQ40" s="24">
        <f t="shared" si="31"/>
        <v>0.93333333333333335</v>
      </c>
    </row>
    <row r="41" spans="1:43" ht="46.5" customHeight="1" x14ac:dyDescent="0.3">
      <c r="A41" s="20" t="s">
        <v>130</v>
      </c>
      <c r="B41" s="6">
        <v>3</v>
      </c>
      <c r="C41" s="6">
        <v>3</v>
      </c>
      <c r="D41" s="6">
        <v>3</v>
      </c>
      <c r="E41" s="6">
        <v>3</v>
      </c>
      <c r="F41" s="6">
        <v>0</v>
      </c>
      <c r="G41" s="6">
        <v>0</v>
      </c>
      <c r="H41" s="6">
        <v>1</v>
      </c>
      <c r="I41" s="6">
        <v>0</v>
      </c>
      <c r="J41" s="6">
        <v>0</v>
      </c>
      <c r="K41" s="2">
        <f t="shared" si="25"/>
        <v>13</v>
      </c>
      <c r="L41" s="3">
        <v>18</v>
      </c>
      <c r="M41" s="6">
        <v>0</v>
      </c>
      <c r="N41" s="6">
        <v>0</v>
      </c>
      <c r="O41" s="6">
        <v>0</v>
      </c>
      <c r="P41" s="6">
        <v>1</v>
      </c>
      <c r="Q41" s="6">
        <v>1</v>
      </c>
      <c r="R41" s="6">
        <v>4</v>
      </c>
      <c r="S41" s="2">
        <f t="shared" si="26"/>
        <v>6</v>
      </c>
      <c r="T41" s="3">
        <v>8</v>
      </c>
      <c r="U41" s="2">
        <v>2</v>
      </c>
      <c r="V41" s="6">
        <v>0</v>
      </c>
      <c r="W41" s="2">
        <v>2</v>
      </c>
      <c r="X41" s="2">
        <f t="shared" si="27"/>
        <v>4</v>
      </c>
      <c r="Y41" s="3">
        <v>6</v>
      </c>
      <c r="Z41" s="6">
        <v>3</v>
      </c>
      <c r="AA41" s="6">
        <v>5</v>
      </c>
      <c r="AB41" s="6">
        <v>2</v>
      </c>
      <c r="AC41" s="6">
        <v>3</v>
      </c>
      <c r="AD41" s="6">
        <v>3</v>
      </c>
      <c r="AE41" s="6">
        <v>0</v>
      </c>
      <c r="AF41" s="6">
        <v>5</v>
      </c>
      <c r="AG41" s="6">
        <v>4</v>
      </c>
      <c r="AH41" s="2">
        <f t="shared" si="28"/>
        <v>25</v>
      </c>
      <c r="AI41" s="3">
        <v>25</v>
      </c>
      <c r="AJ41" s="6">
        <v>4</v>
      </c>
      <c r="AK41" s="6">
        <v>3</v>
      </c>
      <c r="AL41" s="2">
        <v>5</v>
      </c>
      <c r="AM41" s="6">
        <v>4</v>
      </c>
      <c r="AN41" s="2">
        <f t="shared" si="29"/>
        <v>16</v>
      </c>
      <c r="AO41" s="3">
        <v>16</v>
      </c>
      <c r="AP41" s="2">
        <f t="shared" si="30"/>
        <v>64</v>
      </c>
      <c r="AQ41" s="24">
        <f t="shared" si="31"/>
        <v>0.82777777777777772</v>
      </c>
    </row>
    <row r="42" spans="1:43" ht="46.5" customHeight="1" x14ac:dyDescent="0.3">
      <c r="A42" s="20" t="s">
        <v>131</v>
      </c>
      <c r="B42" s="6">
        <v>3</v>
      </c>
      <c r="C42" s="6">
        <v>3</v>
      </c>
      <c r="D42" s="6">
        <v>3</v>
      </c>
      <c r="E42" s="6">
        <v>3</v>
      </c>
      <c r="F42" s="6">
        <v>2</v>
      </c>
      <c r="G42" s="6">
        <v>0</v>
      </c>
      <c r="H42" s="6">
        <v>1</v>
      </c>
      <c r="I42" s="6">
        <v>0</v>
      </c>
      <c r="J42" s="6">
        <v>0</v>
      </c>
      <c r="K42" s="2">
        <f t="shared" si="25"/>
        <v>15</v>
      </c>
      <c r="L42" s="3">
        <v>18</v>
      </c>
      <c r="M42" s="6">
        <v>0</v>
      </c>
      <c r="N42" s="6">
        <v>0</v>
      </c>
      <c r="O42" s="6">
        <v>2</v>
      </c>
      <c r="P42" s="6">
        <v>1</v>
      </c>
      <c r="Q42" s="6">
        <v>1</v>
      </c>
      <c r="R42" s="6">
        <v>0</v>
      </c>
      <c r="S42" s="2">
        <f t="shared" si="26"/>
        <v>4</v>
      </c>
      <c r="T42" s="3">
        <v>8</v>
      </c>
      <c r="U42" s="2">
        <v>2</v>
      </c>
      <c r="V42" s="6">
        <v>2</v>
      </c>
      <c r="W42" s="2">
        <v>2</v>
      </c>
      <c r="X42" s="2">
        <f t="shared" si="27"/>
        <v>6</v>
      </c>
      <c r="Y42" s="3">
        <v>6</v>
      </c>
      <c r="Z42" s="6">
        <v>3</v>
      </c>
      <c r="AA42" s="6">
        <v>5</v>
      </c>
      <c r="AB42" s="6">
        <v>2</v>
      </c>
      <c r="AC42" s="6">
        <v>3</v>
      </c>
      <c r="AD42" s="6">
        <v>3</v>
      </c>
      <c r="AE42" s="6">
        <v>0</v>
      </c>
      <c r="AF42" s="6">
        <v>5</v>
      </c>
      <c r="AG42" s="6">
        <v>4</v>
      </c>
      <c r="AH42" s="2">
        <f t="shared" si="28"/>
        <v>25</v>
      </c>
      <c r="AI42" s="3">
        <v>25</v>
      </c>
      <c r="AJ42" s="6">
        <v>4</v>
      </c>
      <c r="AK42" s="6">
        <v>3</v>
      </c>
      <c r="AL42" s="2">
        <v>5</v>
      </c>
      <c r="AM42" s="6">
        <v>4</v>
      </c>
      <c r="AN42" s="2">
        <f t="shared" si="29"/>
        <v>16</v>
      </c>
      <c r="AO42" s="3">
        <v>16</v>
      </c>
      <c r="AP42" s="2">
        <f t="shared" si="30"/>
        <v>66</v>
      </c>
      <c r="AQ42" s="24">
        <f t="shared" si="31"/>
        <v>0.8666666666666667</v>
      </c>
    </row>
    <row r="43" spans="1:43" ht="46.5" customHeight="1" x14ac:dyDescent="0.3">
      <c r="A43" s="20" t="s">
        <v>132</v>
      </c>
      <c r="B43" s="6">
        <v>3</v>
      </c>
      <c r="C43" s="6">
        <v>3</v>
      </c>
      <c r="D43" s="6">
        <v>3</v>
      </c>
      <c r="E43" s="6">
        <v>3</v>
      </c>
      <c r="F43" s="6">
        <v>2</v>
      </c>
      <c r="G43" s="6">
        <v>3</v>
      </c>
      <c r="H43" s="6">
        <v>1</v>
      </c>
      <c r="I43" s="6">
        <v>0</v>
      </c>
      <c r="J43" s="6">
        <v>0</v>
      </c>
      <c r="K43" s="2">
        <f t="shared" si="25"/>
        <v>18</v>
      </c>
      <c r="L43" s="3">
        <v>18</v>
      </c>
      <c r="M43" s="6">
        <v>0</v>
      </c>
      <c r="N43" s="6">
        <v>0</v>
      </c>
      <c r="O43" s="6">
        <v>2</v>
      </c>
      <c r="P43" s="6">
        <v>1</v>
      </c>
      <c r="Q43" s="6">
        <v>1</v>
      </c>
      <c r="R43" s="6">
        <v>4</v>
      </c>
      <c r="S43" s="2">
        <f t="shared" si="26"/>
        <v>8</v>
      </c>
      <c r="T43" s="3">
        <v>8</v>
      </c>
      <c r="U43" s="2">
        <v>2</v>
      </c>
      <c r="V43" s="6">
        <v>2</v>
      </c>
      <c r="W43" s="2">
        <v>2</v>
      </c>
      <c r="X43" s="2">
        <f t="shared" si="27"/>
        <v>6</v>
      </c>
      <c r="Y43" s="3">
        <v>6</v>
      </c>
      <c r="Z43" s="6">
        <v>3</v>
      </c>
      <c r="AA43" s="6">
        <v>5</v>
      </c>
      <c r="AB43" s="6">
        <v>2</v>
      </c>
      <c r="AC43" s="6">
        <v>3</v>
      </c>
      <c r="AD43" s="6">
        <v>3</v>
      </c>
      <c r="AE43" s="6">
        <v>0</v>
      </c>
      <c r="AF43" s="6">
        <v>5</v>
      </c>
      <c r="AG43" s="6">
        <v>4</v>
      </c>
      <c r="AH43" s="2">
        <f t="shared" si="28"/>
        <v>25</v>
      </c>
      <c r="AI43" s="3">
        <v>25</v>
      </c>
      <c r="AJ43" s="6">
        <v>4</v>
      </c>
      <c r="AK43" s="6">
        <v>3</v>
      </c>
      <c r="AL43" s="2">
        <v>5</v>
      </c>
      <c r="AM43" s="6">
        <v>4</v>
      </c>
      <c r="AN43" s="2">
        <f t="shared" si="29"/>
        <v>16</v>
      </c>
      <c r="AO43" s="3">
        <v>16</v>
      </c>
      <c r="AP43" s="2">
        <f t="shared" si="30"/>
        <v>73</v>
      </c>
      <c r="AQ43" s="24">
        <f t="shared" si="31"/>
        <v>1</v>
      </c>
    </row>
    <row r="44" spans="1:43" ht="46.5" customHeight="1" x14ac:dyDescent="0.3">
      <c r="A44" s="20" t="s">
        <v>133</v>
      </c>
      <c r="B44" s="6">
        <v>3</v>
      </c>
      <c r="C44" s="6">
        <v>0</v>
      </c>
      <c r="D44" s="6">
        <v>1</v>
      </c>
      <c r="E44" s="6">
        <v>3</v>
      </c>
      <c r="F44" s="6">
        <v>2</v>
      </c>
      <c r="G44" s="6">
        <v>0</v>
      </c>
      <c r="H44" s="6">
        <v>1</v>
      </c>
      <c r="I44" s="6">
        <v>0</v>
      </c>
      <c r="J44" s="6">
        <v>0</v>
      </c>
      <c r="K44" s="2">
        <f t="shared" si="25"/>
        <v>10</v>
      </c>
      <c r="L44" s="3">
        <v>18</v>
      </c>
      <c r="M44" s="6">
        <v>0</v>
      </c>
      <c r="N44" s="6">
        <v>0</v>
      </c>
      <c r="O44" s="6">
        <v>2</v>
      </c>
      <c r="P44" s="6">
        <v>1</v>
      </c>
      <c r="Q44" s="6">
        <v>1</v>
      </c>
      <c r="R44" s="6">
        <v>4</v>
      </c>
      <c r="S44" s="2">
        <f t="shared" si="26"/>
        <v>8</v>
      </c>
      <c r="T44" s="3">
        <v>8</v>
      </c>
      <c r="U44" s="2">
        <v>1</v>
      </c>
      <c r="V44" s="6">
        <v>2</v>
      </c>
      <c r="W44" s="2">
        <v>2</v>
      </c>
      <c r="X44" s="2">
        <f t="shared" si="27"/>
        <v>5</v>
      </c>
      <c r="Y44" s="3">
        <v>6</v>
      </c>
      <c r="Z44" s="6">
        <v>3</v>
      </c>
      <c r="AA44" s="6">
        <v>5</v>
      </c>
      <c r="AB44" s="6">
        <v>2</v>
      </c>
      <c r="AC44" s="6">
        <v>3</v>
      </c>
      <c r="AD44" s="6">
        <v>3</v>
      </c>
      <c r="AE44" s="6">
        <v>0</v>
      </c>
      <c r="AF44" s="6">
        <v>5</v>
      </c>
      <c r="AG44" s="6">
        <v>4</v>
      </c>
      <c r="AH44" s="2">
        <f t="shared" si="28"/>
        <v>25</v>
      </c>
      <c r="AI44" s="3">
        <v>25</v>
      </c>
      <c r="AJ44" s="6">
        <v>4</v>
      </c>
      <c r="AK44" s="6">
        <v>3</v>
      </c>
      <c r="AL44" s="2">
        <v>5</v>
      </c>
      <c r="AM44" s="6">
        <v>4</v>
      </c>
      <c r="AN44" s="2">
        <f t="shared" si="29"/>
        <v>16</v>
      </c>
      <c r="AO44" s="3">
        <v>16</v>
      </c>
      <c r="AP44" s="2">
        <f t="shared" si="30"/>
        <v>64</v>
      </c>
      <c r="AQ44" s="24">
        <f t="shared" si="31"/>
        <v>0.87777777777777777</v>
      </c>
    </row>
    <row r="45" spans="1:43" ht="46.5" customHeight="1" x14ac:dyDescent="0.3">
      <c r="A45" s="21" t="s">
        <v>134</v>
      </c>
      <c r="B45" s="6">
        <v>3</v>
      </c>
      <c r="C45" s="6">
        <v>3</v>
      </c>
      <c r="D45" s="6">
        <v>3</v>
      </c>
      <c r="E45" s="6">
        <v>3</v>
      </c>
      <c r="F45" s="6">
        <v>2</v>
      </c>
      <c r="G45" s="6">
        <v>2</v>
      </c>
      <c r="H45" s="6">
        <v>1</v>
      </c>
      <c r="I45" s="6">
        <v>0</v>
      </c>
      <c r="J45" s="6">
        <v>0</v>
      </c>
      <c r="K45" s="2">
        <f t="shared" si="25"/>
        <v>17</v>
      </c>
      <c r="L45" s="3">
        <v>18</v>
      </c>
      <c r="M45" s="6">
        <v>0</v>
      </c>
      <c r="N45" s="6">
        <v>0</v>
      </c>
      <c r="O45" s="6">
        <v>2</v>
      </c>
      <c r="P45" s="6">
        <v>1</v>
      </c>
      <c r="Q45" s="6">
        <v>1</v>
      </c>
      <c r="R45" s="6">
        <v>4</v>
      </c>
      <c r="S45" s="2">
        <f t="shared" si="26"/>
        <v>8</v>
      </c>
      <c r="T45" s="3">
        <v>8</v>
      </c>
      <c r="U45" s="2">
        <v>2</v>
      </c>
      <c r="V45" s="6">
        <v>2</v>
      </c>
      <c r="W45" s="2">
        <v>2</v>
      </c>
      <c r="X45" s="2">
        <f t="shared" si="27"/>
        <v>6</v>
      </c>
      <c r="Y45" s="3">
        <v>6</v>
      </c>
      <c r="Z45" s="6">
        <v>3</v>
      </c>
      <c r="AA45" s="6">
        <v>5</v>
      </c>
      <c r="AB45" s="6">
        <v>2</v>
      </c>
      <c r="AC45" s="6">
        <v>3</v>
      </c>
      <c r="AD45" s="6">
        <v>3</v>
      </c>
      <c r="AE45" s="6">
        <v>0</v>
      </c>
      <c r="AF45" s="6">
        <v>5</v>
      </c>
      <c r="AG45" s="6">
        <v>4</v>
      </c>
      <c r="AH45" s="2">
        <f t="shared" si="28"/>
        <v>25</v>
      </c>
      <c r="AI45" s="3">
        <v>25</v>
      </c>
      <c r="AJ45" s="6">
        <v>4</v>
      </c>
      <c r="AK45" s="6">
        <v>3</v>
      </c>
      <c r="AL45" s="2">
        <v>5</v>
      </c>
      <c r="AM45" s="6">
        <v>4</v>
      </c>
      <c r="AN45" s="2">
        <f t="shared" si="29"/>
        <v>16</v>
      </c>
      <c r="AO45" s="3">
        <v>16</v>
      </c>
      <c r="AP45" s="2">
        <f t="shared" si="30"/>
        <v>72</v>
      </c>
      <c r="AQ45" s="24">
        <f t="shared" si="31"/>
        <v>0.98888888888888893</v>
      </c>
    </row>
    <row r="46" spans="1:43" ht="46.5" customHeight="1" x14ac:dyDescent="0.3">
      <c r="A46" s="20" t="s">
        <v>135</v>
      </c>
      <c r="B46" s="6">
        <v>3</v>
      </c>
      <c r="C46" s="6">
        <v>3</v>
      </c>
      <c r="D46" s="6">
        <v>3</v>
      </c>
      <c r="E46" s="6">
        <v>3</v>
      </c>
      <c r="F46" s="6">
        <v>2</v>
      </c>
      <c r="G46" s="6">
        <v>3</v>
      </c>
      <c r="H46" s="6">
        <v>1</v>
      </c>
      <c r="I46" s="6">
        <v>0</v>
      </c>
      <c r="J46" s="6">
        <v>0</v>
      </c>
      <c r="K46" s="2">
        <f t="shared" si="25"/>
        <v>18</v>
      </c>
      <c r="L46" s="3">
        <v>18</v>
      </c>
      <c r="M46" s="6">
        <v>0</v>
      </c>
      <c r="N46" s="6">
        <v>2</v>
      </c>
      <c r="O46" s="6">
        <v>0</v>
      </c>
      <c r="P46" s="6">
        <v>1</v>
      </c>
      <c r="Q46" s="6">
        <v>1</v>
      </c>
      <c r="R46" s="6">
        <v>4</v>
      </c>
      <c r="S46" s="2">
        <f t="shared" si="26"/>
        <v>8</v>
      </c>
      <c r="T46" s="3">
        <v>8</v>
      </c>
      <c r="U46" s="2">
        <v>2</v>
      </c>
      <c r="V46" s="6">
        <v>2</v>
      </c>
      <c r="W46" s="2">
        <v>2</v>
      </c>
      <c r="X46" s="2">
        <f t="shared" si="27"/>
        <v>6</v>
      </c>
      <c r="Y46" s="3">
        <v>6</v>
      </c>
      <c r="Z46" s="6">
        <v>3</v>
      </c>
      <c r="AA46" s="6">
        <v>5</v>
      </c>
      <c r="AB46" s="6">
        <v>2</v>
      </c>
      <c r="AC46" s="6">
        <v>3</v>
      </c>
      <c r="AD46" s="6">
        <v>3</v>
      </c>
      <c r="AE46" s="6">
        <v>0</v>
      </c>
      <c r="AF46" s="6">
        <v>5</v>
      </c>
      <c r="AG46" s="6">
        <v>4</v>
      </c>
      <c r="AH46" s="2">
        <f t="shared" si="28"/>
        <v>25</v>
      </c>
      <c r="AI46" s="3">
        <v>25</v>
      </c>
      <c r="AJ46" s="6">
        <v>4</v>
      </c>
      <c r="AK46" s="6">
        <v>3</v>
      </c>
      <c r="AL46" s="2">
        <v>5</v>
      </c>
      <c r="AM46" s="6">
        <v>4</v>
      </c>
      <c r="AN46" s="2">
        <f t="shared" si="29"/>
        <v>16</v>
      </c>
      <c r="AO46" s="3">
        <v>16</v>
      </c>
      <c r="AP46" s="2">
        <f t="shared" si="30"/>
        <v>73</v>
      </c>
      <c r="AQ46" s="24">
        <f t="shared" si="31"/>
        <v>1</v>
      </c>
    </row>
    <row r="47" spans="1:43" ht="46.5" customHeight="1" x14ac:dyDescent="0.3">
      <c r="A47" s="20" t="s">
        <v>136</v>
      </c>
      <c r="B47" s="6">
        <v>3</v>
      </c>
      <c r="C47" s="6">
        <v>3</v>
      </c>
      <c r="D47" s="6">
        <v>3</v>
      </c>
      <c r="E47" s="6">
        <v>3</v>
      </c>
      <c r="F47" s="6">
        <v>0</v>
      </c>
      <c r="G47" s="6">
        <v>0</v>
      </c>
      <c r="H47" s="6">
        <v>1</v>
      </c>
      <c r="I47" s="6">
        <v>0</v>
      </c>
      <c r="J47" s="6">
        <v>0</v>
      </c>
      <c r="K47" s="2">
        <f t="shared" si="25"/>
        <v>13</v>
      </c>
      <c r="L47" s="3">
        <v>18</v>
      </c>
      <c r="M47" s="6">
        <v>0</v>
      </c>
      <c r="N47" s="6">
        <v>0</v>
      </c>
      <c r="O47" s="6">
        <v>0</v>
      </c>
      <c r="P47" s="6">
        <v>1</v>
      </c>
      <c r="Q47" s="6">
        <v>1</v>
      </c>
      <c r="R47" s="6">
        <v>4</v>
      </c>
      <c r="S47" s="2">
        <f t="shared" si="26"/>
        <v>6</v>
      </c>
      <c r="T47" s="3">
        <v>8</v>
      </c>
      <c r="U47" s="2">
        <v>2</v>
      </c>
      <c r="V47" s="6">
        <v>2</v>
      </c>
      <c r="W47" s="2">
        <v>2</v>
      </c>
      <c r="X47" s="2">
        <f t="shared" si="27"/>
        <v>6</v>
      </c>
      <c r="Y47" s="3">
        <v>6</v>
      </c>
      <c r="Z47" s="6">
        <v>3</v>
      </c>
      <c r="AA47" s="6">
        <v>5</v>
      </c>
      <c r="AB47" s="6">
        <v>2</v>
      </c>
      <c r="AC47" s="6">
        <v>3</v>
      </c>
      <c r="AD47" s="6">
        <v>3</v>
      </c>
      <c r="AE47" s="6">
        <v>0</v>
      </c>
      <c r="AF47" s="6">
        <v>5</v>
      </c>
      <c r="AG47" s="6">
        <v>4</v>
      </c>
      <c r="AH47" s="2">
        <f t="shared" si="28"/>
        <v>25</v>
      </c>
      <c r="AI47" s="3">
        <v>25</v>
      </c>
      <c r="AJ47" s="6">
        <v>4</v>
      </c>
      <c r="AK47" s="6">
        <v>3</v>
      </c>
      <c r="AL47" s="2">
        <v>5</v>
      </c>
      <c r="AM47" s="6">
        <v>4</v>
      </c>
      <c r="AN47" s="2">
        <f t="shared" si="29"/>
        <v>16</v>
      </c>
      <c r="AO47" s="3">
        <v>16</v>
      </c>
      <c r="AP47" s="2">
        <f t="shared" si="30"/>
        <v>66</v>
      </c>
      <c r="AQ47" s="24">
        <f t="shared" si="31"/>
        <v>0.8944444444444446</v>
      </c>
    </row>
    <row r="48" spans="1:43" ht="46.5" customHeight="1" x14ac:dyDescent="0.3">
      <c r="A48" s="21" t="s">
        <v>137</v>
      </c>
      <c r="B48" s="6">
        <v>3</v>
      </c>
      <c r="C48" s="6">
        <v>3</v>
      </c>
      <c r="D48" s="6">
        <v>3</v>
      </c>
      <c r="E48" s="6">
        <v>3</v>
      </c>
      <c r="F48" s="6">
        <v>2</v>
      </c>
      <c r="G48" s="6">
        <v>3</v>
      </c>
      <c r="H48" s="6">
        <v>1</v>
      </c>
      <c r="I48" s="6">
        <v>0</v>
      </c>
      <c r="J48" s="6">
        <v>0</v>
      </c>
      <c r="K48" s="2">
        <f t="shared" si="25"/>
        <v>18</v>
      </c>
      <c r="L48" s="3">
        <v>18</v>
      </c>
      <c r="M48" s="6">
        <v>0</v>
      </c>
      <c r="N48" s="6">
        <v>0</v>
      </c>
      <c r="O48" s="6">
        <v>2</v>
      </c>
      <c r="P48" s="6">
        <v>1</v>
      </c>
      <c r="Q48" s="6">
        <v>1</v>
      </c>
      <c r="R48" s="6">
        <v>4</v>
      </c>
      <c r="S48" s="2">
        <f t="shared" si="26"/>
        <v>8</v>
      </c>
      <c r="T48" s="3">
        <v>8</v>
      </c>
      <c r="U48" s="2">
        <v>2</v>
      </c>
      <c r="V48" s="6">
        <v>2</v>
      </c>
      <c r="W48" s="2">
        <v>2</v>
      </c>
      <c r="X48" s="2">
        <f t="shared" si="27"/>
        <v>6</v>
      </c>
      <c r="Y48" s="3">
        <v>6</v>
      </c>
      <c r="Z48" s="6">
        <v>3</v>
      </c>
      <c r="AA48" s="6">
        <v>5</v>
      </c>
      <c r="AB48" s="6">
        <v>2</v>
      </c>
      <c r="AC48" s="6">
        <v>3</v>
      </c>
      <c r="AD48" s="6">
        <v>3</v>
      </c>
      <c r="AE48" s="6">
        <v>0</v>
      </c>
      <c r="AF48" s="6">
        <v>5</v>
      </c>
      <c r="AG48" s="6">
        <v>4</v>
      </c>
      <c r="AH48" s="2">
        <f t="shared" si="28"/>
        <v>25</v>
      </c>
      <c r="AI48" s="3">
        <v>25</v>
      </c>
      <c r="AJ48" s="6">
        <v>4</v>
      </c>
      <c r="AK48" s="6">
        <v>3</v>
      </c>
      <c r="AL48" s="2">
        <v>5</v>
      </c>
      <c r="AM48" s="6">
        <v>4</v>
      </c>
      <c r="AN48" s="2">
        <f t="shared" si="29"/>
        <v>16</v>
      </c>
      <c r="AO48" s="3">
        <v>16</v>
      </c>
      <c r="AP48" s="2">
        <f t="shared" si="30"/>
        <v>73</v>
      </c>
      <c r="AQ48" s="24">
        <f t="shared" si="31"/>
        <v>1</v>
      </c>
    </row>
    <row r="49" spans="1:43" ht="46.5" customHeight="1" x14ac:dyDescent="0.3">
      <c r="A49" s="20" t="s">
        <v>138</v>
      </c>
      <c r="B49" s="6">
        <v>3</v>
      </c>
      <c r="C49" s="6">
        <v>3</v>
      </c>
      <c r="D49" s="6">
        <v>3</v>
      </c>
      <c r="E49" s="6">
        <v>3</v>
      </c>
      <c r="F49" s="6">
        <v>2</v>
      </c>
      <c r="G49" s="6">
        <v>0</v>
      </c>
      <c r="H49" s="6">
        <v>1</v>
      </c>
      <c r="I49" s="6">
        <v>0</v>
      </c>
      <c r="J49" s="6">
        <v>0</v>
      </c>
      <c r="K49" s="2">
        <f t="shared" si="25"/>
        <v>15</v>
      </c>
      <c r="L49" s="3">
        <v>18</v>
      </c>
      <c r="M49" s="6">
        <v>0</v>
      </c>
      <c r="N49" s="6">
        <v>0</v>
      </c>
      <c r="O49" s="6">
        <v>2</v>
      </c>
      <c r="P49" s="6">
        <v>1</v>
      </c>
      <c r="Q49" s="6">
        <v>1</v>
      </c>
      <c r="R49" s="6">
        <v>4</v>
      </c>
      <c r="S49" s="2">
        <f t="shared" si="26"/>
        <v>8</v>
      </c>
      <c r="T49" s="3">
        <v>8</v>
      </c>
      <c r="U49" s="2">
        <v>2</v>
      </c>
      <c r="V49" s="6">
        <v>2</v>
      </c>
      <c r="W49" s="2">
        <v>2</v>
      </c>
      <c r="X49" s="2">
        <f t="shared" si="27"/>
        <v>6</v>
      </c>
      <c r="Y49" s="3">
        <v>6</v>
      </c>
      <c r="Z49" s="6">
        <v>3</v>
      </c>
      <c r="AA49" s="6">
        <v>5</v>
      </c>
      <c r="AB49" s="6">
        <v>2</v>
      </c>
      <c r="AC49" s="6">
        <v>3</v>
      </c>
      <c r="AD49" s="6">
        <v>3</v>
      </c>
      <c r="AE49" s="6">
        <v>0</v>
      </c>
      <c r="AF49" s="6">
        <v>5</v>
      </c>
      <c r="AG49" s="6">
        <v>4</v>
      </c>
      <c r="AH49" s="2">
        <f t="shared" si="28"/>
        <v>25</v>
      </c>
      <c r="AI49" s="3">
        <v>25</v>
      </c>
      <c r="AJ49" s="6">
        <v>4</v>
      </c>
      <c r="AK49" s="6">
        <v>3</v>
      </c>
      <c r="AL49" s="2">
        <v>5</v>
      </c>
      <c r="AM49" s="6">
        <v>4</v>
      </c>
      <c r="AN49" s="2">
        <f t="shared" si="29"/>
        <v>16</v>
      </c>
      <c r="AO49" s="3">
        <v>16</v>
      </c>
      <c r="AP49" s="2">
        <f t="shared" si="30"/>
        <v>70</v>
      </c>
      <c r="AQ49" s="24">
        <f t="shared" si="31"/>
        <v>0.96666666666666679</v>
      </c>
    </row>
    <row r="50" spans="1:43" ht="46.5" customHeight="1" x14ac:dyDescent="0.3">
      <c r="A50" s="20" t="s">
        <v>139</v>
      </c>
      <c r="B50" s="6">
        <v>0</v>
      </c>
      <c r="C50" s="6">
        <v>0</v>
      </c>
      <c r="D50" s="6">
        <v>0</v>
      </c>
      <c r="E50" s="6">
        <v>1</v>
      </c>
      <c r="F50" s="6">
        <v>2</v>
      </c>
      <c r="G50" s="6">
        <v>2</v>
      </c>
      <c r="H50" s="6">
        <v>1</v>
      </c>
      <c r="I50" s="6">
        <v>0</v>
      </c>
      <c r="J50" s="6">
        <v>0</v>
      </c>
      <c r="K50" s="2">
        <f t="shared" si="25"/>
        <v>6</v>
      </c>
      <c r="L50" s="3">
        <v>18</v>
      </c>
      <c r="M50" s="6">
        <v>0</v>
      </c>
      <c r="N50" s="6">
        <v>0</v>
      </c>
      <c r="O50" s="6">
        <v>2</v>
      </c>
      <c r="P50" s="6">
        <v>1</v>
      </c>
      <c r="Q50" s="6">
        <v>1</v>
      </c>
      <c r="R50" s="6">
        <v>4</v>
      </c>
      <c r="S50" s="2">
        <f t="shared" si="26"/>
        <v>8</v>
      </c>
      <c r="T50" s="3">
        <v>8</v>
      </c>
      <c r="U50" s="2">
        <v>2</v>
      </c>
      <c r="V50" s="6">
        <v>1</v>
      </c>
      <c r="W50" s="2">
        <v>2</v>
      </c>
      <c r="X50" s="2">
        <f t="shared" si="27"/>
        <v>5</v>
      </c>
      <c r="Y50" s="3">
        <v>6</v>
      </c>
      <c r="Z50" s="6">
        <v>3</v>
      </c>
      <c r="AA50" s="6">
        <v>5</v>
      </c>
      <c r="AB50" s="6">
        <v>2</v>
      </c>
      <c r="AC50" s="6">
        <v>3</v>
      </c>
      <c r="AD50" s="6">
        <v>3</v>
      </c>
      <c r="AE50" s="6">
        <v>0</v>
      </c>
      <c r="AF50" s="6">
        <v>5</v>
      </c>
      <c r="AG50" s="6">
        <v>4</v>
      </c>
      <c r="AH50" s="2">
        <f t="shared" si="28"/>
        <v>25</v>
      </c>
      <c r="AI50" s="3">
        <v>25</v>
      </c>
      <c r="AJ50" s="6">
        <v>4</v>
      </c>
      <c r="AK50" s="6">
        <v>3</v>
      </c>
      <c r="AL50" s="2">
        <v>5</v>
      </c>
      <c r="AM50" s="6">
        <v>4</v>
      </c>
      <c r="AN50" s="2">
        <f t="shared" si="29"/>
        <v>16</v>
      </c>
      <c r="AO50" s="3">
        <v>16</v>
      </c>
      <c r="AP50" s="2">
        <f t="shared" si="30"/>
        <v>60</v>
      </c>
      <c r="AQ50" s="24">
        <f t="shared" si="31"/>
        <v>0.83333333333333326</v>
      </c>
    </row>
    <row r="51" spans="1:43" ht="46.5" customHeight="1" x14ac:dyDescent="0.3">
      <c r="A51" s="20" t="s">
        <v>140</v>
      </c>
      <c r="B51" s="6">
        <v>3</v>
      </c>
      <c r="C51" s="6">
        <v>3</v>
      </c>
      <c r="D51" s="6">
        <v>0</v>
      </c>
      <c r="E51" s="6">
        <v>0</v>
      </c>
      <c r="F51" s="6">
        <v>2</v>
      </c>
      <c r="G51" s="6">
        <v>3</v>
      </c>
      <c r="H51" s="6">
        <v>1</v>
      </c>
      <c r="I51" s="6">
        <v>0</v>
      </c>
      <c r="J51" s="6">
        <v>0</v>
      </c>
      <c r="K51" s="2">
        <f t="shared" si="25"/>
        <v>12</v>
      </c>
      <c r="L51" s="3">
        <v>18</v>
      </c>
      <c r="M51" s="6">
        <v>0</v>
      </c>
      <c r="N51" s="6">
        <v>0</v>
      </c>
      <c r="O51" s="6">
        <v>2</v>
      </c>
      <c r="P51" s="6">
        <v>1</v>
      </c>
      <c r="Q51" s="6">
        <v>1</v>
      </c>
      <c r="R51" s="6">
        <v>4</v>
      </c>
      <c r="S51" s="2">
        <f t="shared" si="26"/>
        <v>8</v>
      </c>
      <c r="T51" s="3">
        <v>8</v>
      </c>
      <c r="U51" s="2">
        <v>2</v>
      </c>
      <c r="V51" s="6">
        <v>2</v>
      </c>
      <c r="W51" s="2">
        <v>2</v>
      </c>
      <c r="X51" s="2">
        <f t="shared" si="27"/>
        <v>6</v>
      </c>
      <c r="Y51" s="3">
        <v>6</v>
      </c>
      <c r="Z51" s="6">
        <v>3</v>
      </c>
      <c r="AA51" s="6">
        <v>5</v>
      </c>
      <c r="AB51" s="6">
        <v>2</v>
      </c>
      <c r="AC51" s="6">
        <v>3</v>
      </c>
      <c r="AD51" s="6">
        <v>3</v>
      </c>
      <c r="AE51" s="6">
        <v>0</v>
      </c>
      <c r="AF51" s="6">
        <v>5</v>
      </c>
      <c r="AG51" s="6">
        <v>4</v>
      </c>
      <c r="AH51" s="2">
        <f t="shared" si="28"/>
        <v>25</v>
      </c>
      <c r="AI51" s="3">
        <v>25</v>
      </c>
      <c r="AJ51" s="6">
        <v>4</v>
      </c>
      <c r="AK51" s="6">
        <v>3</v>
      </c>
      <c r="AL51" s="2">
        <v>0</v>
      </c>
      <c r="AM51" s="6">
        <v>4</v>
      </c>
      <c r="AN51" s="2">
        <f t="shared" si="29"/>
        <v>11</v>
      </c>
      <c r="AO51" s="3">
        <v>16</v>
      </c>
      <c r="AP51" s="2">
        <f t="shared" si="30"/>
        <v>62</v>
      </c>
      <c r="AQ51" s="24">
        <f t="shared" si="31"/>
        <v>0.87083333333333335</v>
      </c>
    </row>
    <row r="52" spans="1:43" ht="46.5" customHeight="1" x14ac:dyDescent="0.3">
      <c r="A52" s="20" t="s">
        <v>141</v>
      </c>
      <c r="B52" s="6">
        <v>3</v>
      </c>
      <c r="C52" s="6">
        <v>3</v>
      </c>
      <c r="D52" s="6">
        <v>3</v>
      </c>
      <c r="E52" s="6">
        <v>3</v>
      </c>
      <c r="F52" s="6">
        <v>2</v>
      </c>
      <c r="G52" s="6">
        <v>3</v>
      </c>
      <c r="H52" s="6">
        <v>1</v>
      </c>
      <c r="I52" s="6">
        <v>0</v>
      </c>
      <c r="J52" s="6">
        <v>0</v>
      </c>
      <c r="K52" s="2">
        <f t="shared" si="25"/>
        <v>18</v>
      </c>
      <c r="L52" s="3">
        <v>18</v>
      </c>
      <c r="M52" s="6">
        <v>0</v>
      </c>
      <c r="N52" s="6">
        <v>2</v>
      </c>
      <c r="O52" s="6">
        <v>2</v>
      </c>
      <c r="P52" s="6">
        <v>1</v>
      </c>
      <c r="Q52" s="6">
        <v>1</v>
      </c>
      <c r="R52" s="6">
        <v>1</v>
      </c>
      <c r="S52" s="2">
        <f t="shared" si="26"/>
        <v>7</v>
      </c>
      <c r="T52" s="3">
        <v>8</v>
      </c>
      <c r="U52" s="2">
        <v>2</v>
      </c>
      <c r="V52" s="6">
        <v>2</v>
      </c>
      <c r="W52" s="2">
        <v>2</v>
      </c>
      <c r="X52" s="2">
        <f t="shared" si="27"/>
        <v>6</v>
      </c>
      <c r="Y52" s="3">
        <v>6</v>
      </c>
      <c r="Z52" s="6">
        <v>3</v>
      </c>
      <c r="AA52" s="6">
        <v>5</v>
      </c>
      <c r="AB52" s="6">
        <v>2</v>
      </c>
      <c r="AC52" s="6">
        <v>3</v>
      </c>
      <c r="AD52" s="6">
        <v>3</v>
      </c>
      <c r="AE52" s="6">
        <v>0</v>
      </c>
      <c r="AF52" s="6">
        <v>5</v>
      </c>
      <c r="AG52" s="6">
        <v>4</v>
      </c>
      <c r="AH52" s="2">
        <f t="shared" si="28"/>
        <v>25</v>
      </c>
      <c r="AI52" s="3">
        <v>25</v>
      </c>
      <c r="AJ52" s="6">
        <v>4</v>
      </c>
      <c r="AK52" s="6">
        <v>3</v>
      </c>
      <c r="AL52" s="2">
        <v>5</v>
      </c>
      <c r="AM52" s="6">
        <v>4</v>
      </c>
      <c r="AN52" s="2">
        <f t="shared" si="29"/>
        <v>16</v>
      </c>
      <c r="AO52" s="3">
        <v>16</v>
      </c>
      <c r="AP52" s="2">
        <f t="shared" si="30"/>
        <v>72</v>
      </c>
      <c r="AQ52" s="24">
        <f t="shared" si="31"/>
        <v>0.97500000000000009</v>
      </c>
    </row>
    <row r="53" spans="1:43" ht="46.5" customHeight="1" x14ac:dyDescent="0.3">
      <c r="A53" s="20" t="s">
        <v>142</v>
      </c>
      <c r="B53" s="6">
        <v>3</v>
      </c>
      <c r="C53" s="6">
        <v>3</v>
      </c>
      <c r="D53" s="6">
        <v>3</v>
      </c>
      <c r="E53" s="6">
        <v>3</v>
      </c>
      <c r="F53" s="6">
        <v>2</v>
      </c>
      <c r="G53" s="6">
        <v>0</v>
      </c>
      <c r="H53" s="6">
        <v>1</v>
      </c>
      <c r="I53" s="6">
        <v>0</v>
      </c>
      <c r="J53" s="6">
        <v>0</v>
      </c>
      <c r="K53" s="2">
        <f t="shared" si="25"/>
        <v>15</v>
      </c>
      <c r="L53" s="3">
        <v>18</v>
      </c>
      <c r="M53" s="6">
        <v>0</v>
      </c>
      <c r="N53" s="6">
        <v>0</v>
      </c>
      <c r="O53" s="6">
        <v>2</v>
      </c>
      <c r="P53" s="6">
        <v>1</v>
      </c>
      <c r="Q53" s="6">
        <v>1</v>
      </c>
      <c r="R53" s="6">
        <v>4</v>
      </c>
      <c r="S53" s="2">
        <f t="shared" si="26"/>
        <v>8</v>
      </c>
      <c r="T53" s="3">
        <v>8</v>
      </c>
      <c r="U53" s="2">
        <v>2</v>
      </c>
      <c r="V53" s="6">
        <v>2</v>
      </c>
      <c r="W53" s="2">
        <v>2</v>
      </c>
      <c r="X53" s="2">
        <f t="shared" si="27"/>
        <v>6</v>
      </c>
      <c r="Y53" s="3">
        <v>6</v>
      </c>
      <c r="Z53" s="6">
        <v>3</v>
      </c>
      <c r="AA53" s="6">
        <v>5</v>
      </c>
      <c r="AB53" s="6">
        <v>2</v>
      </c>
      <c r="AC53" s="6">
        <v>3</v>
      </c>
      <c r="AD53" s="6">
        <v>3</v>
      </c>
      <c r="AE53" s="6">
        <v>0</v>
      </c>
      <c r="AF53" s="6">
        <v>5</v>
      </c>
      <c r="AG53" s="6">
        <v>4</v>
      </c>
      <c r="AH53" s="2">
        <f t="shared" si="28"/>
        <v>25</v>
      </c>
      <c r="AI53" s="3">
        <v>25</v>
      </c>
      <c r="AJ53" s="6">
        <v>4</v>
      </c>
      <c r="AK53" s="6">
        <v>3</v>
      </c>
      <c r="AL53" s="2">
        <v>5</v>
      </c>
      <c r="AM53" s="6">
        <v>4</v>
      </c>
      <c r="AN53" s="2">
        <f t="shared" si="29"/>
        <v>16</v>
      </c>
      <c r="AO53" s="3">
        <v>16</v>
      </c>
      <c r="AP53" s="2">
        <f t="shared" si="30"/>
        <v>70</v>
      </c>
      <c r="AQ53" s="24">
        <f t="shared" si="31"/>
        <v>0.96666666666666679</v>
      </c>
    </row>
    <row r="54" spans="1:43" ht="46.5" customHeight="1" x14ac:dyDescent="0.3">
      <c r="A54" s="20" t="s">
        <v>143</v>
      </c>
      <c r="B54" s="6">
        <v>3</v>
      </c>
      <c r="C54" s="6">
        <v>3</v>
      </c>
      <c r="D54" s="6">
        <v>0</v>
      </c>
      <c r="E54" s="6">
        <v>0</v>
      </c>
      <c r="F54" s="6">
        <v>2</v>
      </c>
      <c r="G54" s="6">
        <v>0</v>
      </c>
      <c r="H54" s="6">
        <v>0</v>
      </c>
      <c r="I54" s="6">
        <v>0</v>
      </c>
      <c r="J54" s="6">
        <v>0</v>
      </c>
      <c r="K54" s="2">
        <f t="shared" si="25"/>
        <v>8</v>
      </c>
      <c r="L54" s="3">
        <v>18</v>
      </c>
      <c r="M54" s="6">
        <v>0</v>
      </c>
      <c r="N54" s="6">
        <v>0</v>
      </c>
      <c r="O54" s="6">
        <v>2</v>
      </c>
      <c r="P54" s="6">
        <v>1</v>
      </c>
      <c r="Q54" s="6">
        <v>1</v>
      </c>
      <c r="R54" s="6">
        <v>4</v>
      </c>
      <c r="S54" s="2">
        <f t="shared" si="26"/>
        <v>8</v>
      </c>
      <c r="T54" s="3">
        <v>8</v>
      </c>
      <c r="U54" s="2">
        <v>2</v>
      </c>
      <c r="V54" s="6">
        <v>2</v>
      </c>
      <c r="W54" s="2">
        <v>2</v>
      </c>
      <c r="X54" s="2">
        <f t="shared" si="27"/>
        <v>6</v>
      </c>
      <c r="Y54" s="3">
        <v>6</v>
      </c>
      <c r="Z54" s="6">
        <v>3</v>
      </c>
      <c r="AA54" s="6">
        <v>5</v>
      </c>
      <c r="AB54" s="6">
        <v>2</v>
      </c>
      <c r="AC54" s="6">
        <v>3</v>
      </c>
      <c r="AD54" s="6">
        <v>3</v>
      </c>
      <c r="AE54" s="6">
        <v>0</v>
      </c>
      <c r="AF54" s="6">
        <v>5</v>
      </c>
      <c r="AG54" s="6">
        <v>4</v>
      </c>
      <c r="AH54" s="2">
        <f t="shared" si="28"/>
        <v>25</v>
      </c>
      <c r="AI54" s="3">
        <v>25</v>
      </c>
      <c r="AJ54" s="6">
        <v>4</v>
      </c>
      <c r="AK54" s="6">
        <v>3</v>
      </c>
      <c r="AL54" s="2">
        <v>5</v>
      </c>
      <c r="AM54" s="6">
        <v>4</v>
      </c>
      <c r="AN54" s="2">
        <f t="shared" si="29"/>
        <v>16</v>
      </c>
      <c r="AO54" s="3">
        <v>16</v>
      </c>
      <c r="AP54" s="2">
        <f t="shared" si="30"/>
        <v>63</v>
      </c>
      <c r="AQ54" s="24">
        <f t="shared" si="31"/>
        <v>0.88888888888888884</v>
      </c>
    </row>
    <row r="55" spans="1:43" ht="46.5" customHeight="1" x14ac:dyDescent="0.3">
      <c r="A55" s="21" t="s">
        <v>144</v>
      </c>
      <c r="B55" s="6">
        <v>3</v>
      </c>
      <c r="C55" s="6">
        <v>3</v>
      </c>
      <c r="D55" s="6">
        <v>3</v>
      </c>
      <c r="E55" s="6">
        <v>3</v>
      </c>
      <c r="F55" s="6">
        <v>2</v>
      </c>
      <c r="G55" s="6">
        <v>2</v>
      </c>
      <c r="H55" s="6">
        <v>1</v>
      </c>
      <c r="I55" s="6">
        <v>0</v>
      </c>
      <c r="J55" s="6">
        <v>0</v>
      </c>
      <c r="K55" s="2">
        <f t="shared" si="25"/>
        <v>17</v>
      </c>
      <c r="L55" s="3">
        <v>18</v>
      </c>
      <c r="M55" s="6">
        <v>0</v>
      </c>
      <c r="N55" s="6">
        <v>0</v>
      </c>
      <c r="O55" s="6">
        <v>2</v>
      </c>
      <c r="P55" s="6">
        <v>1</v>
      </c>
      <c r="Q55" s="6">
        <v>1</v>
      </c>
      <c r="R55" s="6">
        <v>4</v>
      </c>
      <c r="S55" s="2">
        <f t="shared" si="26"/>
        <v>8</v>
      </c>
      <c r="T55" s="3">
        <v>8</v>
      </c>
      <c r="U55" s="2">
        <v>2</v>
      </c>
      <c r="V55" s="6">
        <v>2</v>
      </c>
      <c r="W55" s="2">
        <v>2</v>
      </c>
      <c r="X55" s="2">
        <f t="shared" si="27"/>
        <v>6</v>
      </c>
      <c r="Y55" s="3">
        <v>6</v>
      </c>
      <c r="Z55" s="6">
        <v>3</v>
      </c>
      <c r="AA55" s="6">
        <v>5</v>
      </c>
      <c r="AB55" s="6">
        <v>2</v>
      </c>
      <c r="AC55" s="6">
        <v>3</v>
      </c>
      <c r="AD55" s="6">
        <v>3</v>
      </c>
      <c r="AE55" s="6">
        <v>0</v>
      </c>
      <c r="AF55" s="6">
        <v>5</v>
      </c>
      <c r="AG55" s="6">
        <v>4</v>
      </c>
      <c r="AH55" s="2">
        <f t="shared" si="28"/>
        <v>25</v>
      </c>
      <c r="AI55" s="3">
        <v>25</v>
      </c>
      <c r="AJ55" s="6">
        <v>4</v>
      </c>
      <c r="AK55" s="6">
        <v>3</v>
      </c>
      <c r="AL55" s="2">
        <v>5</v>
      </c>
      <c r="AM55" s="6">
        <v>4</v>
      </c>
      <c r="AN55" s="2">
        <f t="shared" si="29"/>
        <v>16</v>
      </c>
      <c r="AO55" s="3">
        <v>16</v>
      </c>
      <c r="AP55" s="2">
        <f t="shared" si="30"/>
        <v>72</v>
      </c>
      <c r="AQ55" s="24">
        <f t="shared" si="31"/>
        <v>0.98888888888888893</v>
      </c>
    </row>
    <row r="56" spans="1:43" ht="46.5" customHeight="1" x14ac:dyDescent="0.3">
      <c r="A56" s="20" t="s">
        <v>145</v>
      </c>
      <c r="B56" s="6">
        <v>3</v>
      </c>
      <c r="C56" s="6">
        <v>3</v>
      </c>
      <c r="D56" s="6">
        <v>3</v>
      </c>
      <c r="E56" s="6">
        <v>0</v>
      </c>
      <c r="F56" s="6">
        <v>2</v>
      </c>
      <c r="G56" s="6">
        <v>0</v>
      </c>
      <c r="H56" s="6">
        <v>1</v>
      </c>
      <c r="I56" s="6">
        <v>0</v>
      </c>
      <c r="J56" s="6">
        <v>0</v>
      </c>
      <c r="K56" s="2">
        <f t="shared" si="25"/>
        <v>12</v>
      </c>
      <c r="L56" s="3">
        <v>18</v>
      </c>
      <c r="M56" s="6">
        <v>0</v>
      </c>
      <c r="N56" s="6">
        <v>0</v>
      </c>
      <c r="O56" s="6">
        <v>2</v>
      </c>
      <c r="P56" s="6">
        <v>1</v>
      </c>
      <c r="Q56" s="6">
        <v>1</v>
      </c>
      <c r="R56" s="6">
        <v>0</v>
      </c>
      <c r="S56" s="2">
        <f t="shared" si="26"/>
        <v>4</v>
      </c>
      <c r="T56" s="3">
        <v>8</v>
      </c>
      <c r="U56" s="2">
        <v>1</v>
      </c>
      <c r="V56" s="6">
        <v>2</v>
      </c>
      <c r="W56" s="2">
        <v>2</v>
      </c>
      <c r="X56" s="2">
        <f t="shared" si="27"/>
        <v>5</v>
      </c>
      <c r="Y56" s="3">
        <v>6</v>
      </c>
      <c r="Z56" s="6">
        <v>3</v>
      </c>
      <c r="AA56" s="6">
        <v>5</v>
      </c>
      <c r="AB56" s="6">
        <v>2</v>
      </c>
      <c r="AC56" s="6">
        <v>3</v>
      </c>
      <c r="AD56" s="6">
        <v>3</v>
      </c>
      <c r="AE56" s="6">
        <v>0</v>
      </c>
      <c r="AF56" s="6">
        <v>0</v>
      </c>
      <c r="AG56" s="6">
        <v>0</v>
      </c>
      <c r="AH56" s="2">
        <f t="shared" si="28"/>
        <v>16</v>
      </c>
      <c r="AI56" s="3">
        <v>25</v>
      </c>
      <c r="AJ56" s="6">
        <v>4</v>
      </c>
      <c r="AK56" s="6">
        <v>3</v>
      </c>
      <c r="AL56" s="2">
        <v>5</v>
      </c>
      <c r="AM56" s="6">
        <v>4</v>
      </c>
      <c r="AN56" s="2">
        <f t="shared" si="29"/>
        <v>16</v>
      </c>
      <c r="AO56" s="3">
        <v>16</v>
      </c>
      <c r="AP56" s="2">
        <f t="shared" si="30"/>
        <v>53</v>
      </c>
      <c r="AQ56" s="24">
        <f t="shared" si="31"/>
        <v>0.72799999999999998</v>
      </c>
    </row>
    <row r="57" spans="1:43" ht="46.5" customHeight="1" x14ac:dyDescent="0.3">
      <c r="A57" s="20" t="s">
        <v>146</v>
      </c>
      <c r="B57" s="6">
        <v>3</v>
      </c>
      <c r="C57" s="6">
        <v>3</v>
      </c>
      <c r="D57" s="6">
        <v>3</v>
      </c>
      <c r="E57" s="6">
        <v>3</v>
      </c>
      <c r="F57" s="6">
        <v>2</v>
      </c>
      <c r="G57" s="6">
        <v>3</v>
      </c>
      <c r="H57" s="6">
        <v>1</v>
      </c>
      <c r="I57" s="6">
        <v>0</v>
      </c>
      <c r="J57" s="6">
        <v>0</v>
      </c>
      <c r="K57" s="2">
        <f t="shared" si="25"/>
        <v>18</v>
      </c>
      <c r="L57" s="3">
        <v>18</v>
      </c>
      <c r="M57" s="6">
        <v>0</v>
      </c>
      <c r="N57" s="6">
        <v>0</v>
      </c>
      <c r="O57" s="6">
        <v>2</v>
      </c>
      <c r="P57" s="6">
        <v>1</v>
      </c>
      <c r="Q57" s="6">
        <v>1</v>
      </c>
      <c r="R57" s="6">
        <v>4</v>
      </c>
      <c r="S57" s="2">
        <f t="shared" si="26"/>
        <v>8</v>
      </c>
      <c r="T57" s="3">
        <v>8</v>
      </c>
      <c r="U57" s="2">
        <v>2</v>
      </c>
      <c r="V57" s="6">
        <v>2</v>
      </c>
      <c r="W57" s="2">
        <v>2</v>
      </c>
      <c r="X57" s="2">
        <f t="shared" si="27"/>
        <v>6</v>
      </c>
      <c r="Y57" s="3">
        <v>6</v>
      </c>
      <c r="Z57" s="6">
        <v>3</v>
      </c>
      <c r="AA57" s="6">
        <v>5</v>
      </c>
      <c r="AB57" s="6">
        <v>2</v>
      </c>
      <c r="AC57" s="6">
        <v>3</v>
      </c>
      <c r="AD57" s="6">
        <v>3</v>
      </c>
      <c r="AE57" s="6">
        <v>0</v>
      </c>
      <c r="AF57" s="6">
        <v>5</v>
      </c>
      <c r="AG57" s="6">
        <v>4</v>
      </c>
      <c r="AH57" s="2">
        <f t="shared" si="28"/>
        <v>25</v>
      </c>
      <c r="AI57" s="3">
        <v>25</v>
      </c>
      <c r="AJ57" s="6">
        <v>4</v>
      </c>
      <c r="AK57" s="6">
        <v>3</v>
      </c>
      <c r="AL57" s="2">
        <v>5</v>
      </c>
      <c r="AM57" s="6">
        <v>4</v>
      </c>
      <c r="AN57" s="2">
        <f t="shared" si="29"/>
        <v>16</v>
      </c>
      <c r="AO57" s="3">
        <v>16</v>
      </c>
      <c r="AP57" s="2">
        <f t="shared" si="30"/>
        <v>73</v>
      </c>
      <c r="AQ57" s="24">
        <f t="shared" si="31"/>
        <v>1</v>
      </c>
    </row>
    <row r="58" spans="1:43" ht="46.5" customHeight="1" x14ac:dyDescent="0.3">
      <c r="A58" s="21" t="s">
        <v>147</v>
      </c>
      <c r="B58" s="6">
        <v>3</v>
      </c>
      <c r="C58" s="6">
        <v>3</v>
      </c>
      <c r="D58" s="6">
        <v>3</v>
      </c>
      <c r="E58" s="6">
        <v>3</v>
      </c>
      <c r="F58" s="6">
        <v>0</v>
      </c>
      <c r="G58" s="6">
        <v>3</v>
      </c>
      <c r="H58" s="6">
        <v>1</v>
      </c>
      <c r="I58" s="6">
        <v>0</v>
      </c>
      <c r="J58" s="6">
        <v>0</v>
      </c>
      <c r="K58" s="2">
        <f t="shared" si="25"/>
        <v>16</v>
      </c>
      <c r="L58" s="3">
        <v>18</v>
      </c>
      <c r="M58" s="6">
        <v>0</v>
      </c>
      <c r="N58" s="6">
        <v>0</v>
      </c>
      <c r="O58" s="6">
        <v>2</v>
      </c>
      <c r="P58" s="6">
        <v>1</v>
      </c>
      <c r="Q58" s="6">
        <v>1</v>
      </c>
      <c r="R58" s="6">
        <v>0</v>
      </c>
      <c r="S58" s="2">
        <f t="shared" si="26"/>
        <v>4</v>
      </c>
      <c r="T58" s="3">
        <v>8</v>
      </c>
      <c r="U58" s="2">
        <v>2</v>
      </c>
      <c r="V58" s="6">
        <v>2</v>
      </c>
      <c r="W58" s="2">
        <v>2</v>
      </c>
      <c r="X58" s="2">
        <f t="shared" si="27"/>
        <v>6</v>
      </c>
      <c r="Y58" s="3">
        <v>6</v>
      </c>
      <c r="Z58" s="6">
        <v>3</v>
      </c>
      <c r="AA58" s="6">
        <v>5</v>
      </c>
      <c r="AB58" s="6">
        <v>2</v>
      </c>
      <c r="AC58" s="6">
        <v>3</v>
      </c>
      <c r="AD58" s="6">
        <v>3</v>
      </c>
      <c r="AE58" s="6">
        <v>0</v>
      </c>
      <c r="AF58" s="6">
        <v>5</v>
      </c>
      <c r="AG58" s="6">
        <v>4</v>
      </c>
      <c r="AH58" s="2">
        <f t="shared" si="28"/>
        <v>25</v>
      </c>
      <c r="AI58" s="3">
        <v>25</v>
      </c>
      <c r="AJ58" s="6">
        <v>4</v>
      </c>
      <c r="AK58" s="6">
        <v>3</v>
      </c>
      <c r="AL58" s="2">
        <v>5</v>
      </c>
      <c r="AM58" s="6">
        <v>4</v>
      </c>
      <c r="AN58" s="2">
        <f t="shared" si="29"/>
        <v>16</v>
      </c>
      <c r="AO58" s="3">
        <v>16</v>
      </c>
      <c r="AP58" s="2">
        <f t="shared" si="30"/>
        <v>67</v>
      </c>
      <c r="AQ58" s="24">
        <f t="shared" si="31"/>
        <v>0.87777777777777777</v>
      </c>
    </row>
    <row r="59" spans="1:43" ht="46.5" customHeight="1" x14ac:dyDescent="0.3">
      <c r="A59" s="21" t="s">
        <v>148</v>
      </c>
      <c r="B59" s="6">
        <v>3</v>
      </c>
      <c r="C59" s="6">
        <v>3</v>
      </c>
      <c r="D59" s="6">
        <v>3</v>
      </c>
      <c r="E59" s="6">
        <v>3</v>
      </c>
      <c r="F59" s="6">
        <v>0</v>
      </c>
      <c r="G59" s="6">
        <v>3</v>
      </c>
      <c r="H59" s="6">
        <v>1</v>
      </c>
      <c r="I59" s="6">
        <v>0</v>
      </c>
      <c r="J59" s="6">
        <v>0</v>
      </c>
      <c r="K59" s="2">
        <f t="shared" si="25"/>
        <v>16</v>
      </c>
      <c r="L59" s="3">
        <v>18</v>
      </c>
      <c r="M59" s="6">
        <v>0</v>
      </c>
      <c r="N59" s="6">
        <v>0</v>
      </c>
      <c r="O59" s="6">
        <v>2</v>
      </c>
      <c r="P59" s="6">
        <v>1</v>
      </c>
      <c r="Q59" s="6">
        <v>1</v>
      </c>
      <c r="R59" s="6">
        <v>0</v>
      </c>
      <c r="S59" s="2">
        <f t="shared" si="26"/>
        <v>4</v>
      </c>
      <c r="T59" s="3">
        <v>8</v>
      </c>
      <c r="U59" s="2">
        <v>2</v>
      </c>
      <c r="V59" s="6">
        <v>2</v>
      </c>
      <c r="W59" s="2">
        <v>2</v>
      </c>
      <c r="X59" s="2">
        <f t="shared" si="27"/>
        <v>6</v>
      </c>
      <c r="Y59" s="3">
        <v>6</v>
      </c>
      <c r="Z59" s="6">
        <v>3</v>
      </c>
      <c r="AA59" s="6">
        <v>5</v>
      </c>
      <c r="AB59" s="6">
        <v>2</v>
      </c>
      <c r="AC59" s="6">
        <v>3</v>
      </c>
      <c r="AD59" s="6">
        <v>3</v>
      </c>
      <c r="AE59" s="6">
        <v>0</v>
      </c>
      <c r="AF59" s="6">
        <v>0</v>
      </c>
      <c r="AG59" s="6">
        <v>0</v>
      </c>
      <c r="AH59" s="2">
        <f t="shared" si="28"/>
        <v>16</v>
      </c>
      <c r="AI59" s="3">
        <v>25</v>
      </c>
      <c r="AJ59" s="6">
        <v>4</v>
      </c>
      <c r="AK59" s="6">
        <v>3</v>
      </c>
      <c r="AL59" s="2">
        <v>5</v>
      </c>
      <c r="AM59" s="6">
        <v>4</v>
      </c>
      <c r="AN59" s="2">
        <f t="shared" si="29"/>
        <v>16</v>
      </c>
      <c r="AO59" s="3">
        <v>16</v>
      </c>
      <c r="AP59" s="2">
        <f t="shared" si="30"/>
        <v>58</v>
      </c>
      <c r="AQ59" s="24">
        <f t="shared" si="31"/>
        <v>0.80577777777777793</v>
      </c>
    </row>
    <row r="60" spans="1:43" ht="46.5" customHeight="1" x14ac:dyDescent="0.3">
      <c r="A60" s="20" t="s">
        <v>149</v>
      </c>
      <c r="B60" s="6">
        <v>3</v>
      </c>
      <c r="C60" s="6">
        <v>0</v>
      </c>
      <c r="D60" s="6">
        <v>3</v>
      </c>
      <c r="E60" s="6">
        <v>0</v>
      </c>
      <c r="F60" s="6">
        <v>2</v>
      </c>
      <c r="G60" s="6">
        <v>0</v>
      </c>
      <c r="H60" s="6">
        <v>1</v>
      </c>
      <c r="I60" s="6">
        <v>0</v>
      </c>
      <c r="J60" s="6">
        <v>0</v>
      </c>
      <c r="K60" s="2">
        <f t="shared" si="25"/>
        <v>9</v>
      </c>
      <c r="L60" s="3">
        <v>18</v>
      </c>
      <c r="M60" s="6">
        <v>0</v>
      </c>
      <c r="N60" s="6">
        <v>0</v>
      </c>
      <c r="O60" s="6">
        <v>2</v>
      </c>
      <c r="P60" s="6">
        <v>1</v>
      </c>
      <c r="Q60" s="6">
        <v>1</v>
      </c>
      <c r="R60" s="6">
        <v>4</v>
      </c>
      <c r="S60" s="2">
        <f t="shared" si="26"/>
        <v>8</v>
      </c>
      <c r="T60" s="3">
        <v>8</v>
      </c>
      <c r="U60" s="2">
        <v>2</v>
      </c>
      <c r="V60" s="6">
        <v>0</v>
      </c>
      <c r="W60" s="2">
        <v>2</v>
      </c>
      <c r="X60" s="2">
        <f t="shared" si="27"/>
        <v>4</v>
      </c>
      <c r="Y60" s="3">
        <v>6</v>
      </c>
      <c r="Z60" s="6">
        <v>3</v>
      </c>
      <c r="AA60" s="6">
        <v>5</v>
      </c>
      <c r="AB60" s="6">
        <v>2</v>
      </c>
      <c r="AC60" s="6">
        <v>3</v>
      </c>
      <c r="AD60" s="6">
        <v>3</v>
      </c>
      <c r="AE60" s="6">
        <v>0</v>
      </c>
      <c r="AF60" s="6">
        <v>5</v>
      </c>
      <c r="AG60" s="6">
        <v>4</v>
      </c>
      <c r="AH60" s="2">
        <f t="shared" si="28"/>
        <v>25</v>
      </c>
      <c r="AI60" s="3">
        <v>25</v>
      </c>
      <c r="AJ60" s="6">
        <v>4</v>
      </c>
      <c r="AK60" s="6">
        <v>3</v>
      </c>
      <c r="AL60" s="2">
        <v>5</v>
      </c>
      <c r="AM60" s="6">
        <v>4</v>
      </c>
      <c r="AN60" s="2">
        <f t="shared" si="29"/>
        <v>16</v>
      </c>
      <c r="AO60" s="3">
        <v>16</v>
      </c>
      <c r="AP60" s="2">
        <f t="shared" si="30"/>
        <v>62</v>
      </c>
      <c r="AQ60" s="24">
        <f t="shared" si="31"/>
        <v>0.83333333333333326</v>
      </c>
    </row>
    <row r="61" spans="1:43" ht="46.5" customHeight="1" x14ac:dyDescent="0.3">
      <c r="A61" s="21" t="s">
        <v>150</v>
      </c>
      <c r="B61" s="6">
        <v>3</v>
      </c>
      <c r="C61" s="6">
        <v>3</v>
      </c>
      <c r="D61" s="6">
        <v>3</v>
      </c>
      <c r="E61" s="6">
        <v>3</v>
      </c>
      <c r="F61" s="6">
        <v>2</v>
      </c>
      <c r="G61" s="6">
        <v>3</v>
      </c>
      <c r="H61" s="6">
        <v>1</v>
      </c>
      <c r="I61" s="6">
        <v>0</v>
      </c>
      <c r="J61" s="6">
        <v>0</v>
      </c>
      <c r="K61" s="2">
        <f t="shared" si="25"/>
        <v>18</v>
      </c>
      <c r="L61" s="3">
        <v>18</v>
      </c>
      <c r="M61" s="6">
        <v>0</v>
      </c>
      <c r="N61" s="6">
        <v>0</v>
      </c>
      <c r="O61" s="6">
        <v>2</v>
      </c>
      <c r="P61" s="6">
        <v>1</v>
      </c>
      <c r="Q61" s="6">
        <v>1</v>
      </c>
      <c r="R61" s="6">
        <v>4</v>
      </c>
      <c r="S61" s="2">
        <f t="shared" si="26"/>
        <v>8</v>
      </c>
      <c r="T61" s="3">
        <v>8</v>
      </c>
      <c r="U61" s="2">
        <v>1</v>
      </c>
      <c r="V61" s="6">
        <v>2</v>
      </c>
      <c r="W61" s="2">
        <v>2</v>
      </c>
      <c r="X61" s="2">
        <f t="shared" si="27"/>
        <v>5</v>
      </c>
      <c r="Y61" s="3">
        <v>6</v>
      </c>
      <c r="Z61" s="6">
        <v>3</v>
      </c>
      <c r="AA61" s="6">
        <v>5</v>
      </c>
      <c r="AB61" s="6">
        <v>2</v>
      </c>
      <c r="AC61" s="6">
        <v>3</v>
      </c>
      <c r="AD61" s="6">
        <v>3</v>
      </c>
      <c r="AE61" s="6">
        <v>0</v>
      </c>
      <c r="AF61" s="6">
        <v>5</v>
      </c>
      <c r="AG61" s="6">
        <v>4</v>
      </c>
      <c r="AH61" s="2">
        <f t="shared" si="28"/>
        <v>25</v>
      </c>
      <c r="AI61" s="3">
        <v>25</v>
      </c>
      <c r="AJ61" s="6">
        <v>4</v>
      </c>
      <c r="AK61" s="6">
        <v>3</v>
      </c>
      <c r="AL61" s="2">
        <v>5</v>
      </c>
      <c r="AM61" s="6">
        <v>4</v>
      </c>
      <c r="AN61" s="2">
        <f t="shared" si="29"/>
        <v>16</v>
      </c>
      <c r="AO61" s="3">
        <v>16</v>
      </c>
      <c r="AP61" s="2">
        <f t="shared" si="30"/>
        <v>72</v>
      </c>
      <c r="AQ61" s="24">
        <f t="shared" si="31"/>
        <v>0.96666666666666656</v>
      </c>
    </row>
    <row r="62" spans="1:43" ht="46.5" customHeight="1" x14ac:dyDescent="0.3">
      <c r="A62" s="21" t="s">
        <v>151</v>
      </c>
      <c r="B62" s="6">
        <v>0</v>
      </c>
      <c r="C62" s="6">
        <v>0</v>
      </c>
      <c r="D62" s="6">
        <v>0</v>
      </c>
      <c r="E62" s="6">
        <v>0</v>
      </c>
      <c r="F62" s="6">
        <v>2</v>
      </c>
      <c r="G62" s="6">
        <v>0</v>
      </c>
      <c r="H62" s="6">
        <v>1</v>
      </c>
      <c r="I62" s="6">
        <v>0</v>
      </c>
      <c r="J62" s="6">
        <v>0</v>
      </c>
      <c r="K62" s="2">
        <f t="shared" si="25"/>
        <v>3</v>
      </c>
      <c r="L62" s="3">
        <v>18</v>
      </c>
      <c r="M62" s="6">
        <v>0</v>
      </c>
      <c r="N62" s="6">
        <v>0</v>
      </c>
      <c r="O62" s="6">
        <v>2</v>
      </c>
      <c r="P62" s="6">
        <v>1</v>
      </c>
      <c r="Q62" s="6">
        <v>1</v>
      </c>
      <c r="R62" s="6">
        <v>4</v>
      </c>
      <c r="S62" s="2">
        <f t="shared" si="26"/>
        <v>8</v>
      </c>
      <c r="T62" s="3">
        <v>8</v>
      </c>
      <c r="U62" s="2">
        <v>2</v>
      </c>
      <c r="V62" s="6">
        <v>2</v>
      </c>
      <c r="W62" s="2">
        <v>2</v>
      </c>
      <c r="X62" s="2">
        <f t="shared" si="27"/>
        <v>6</v>
      </c>
      <c r="Y62" s="3">
        <v>6</v>
      </c>
      <c r="Z62" s="6">
        <v>3</v>
      </c>
      <c r="AA62" s="6">
        <v>5</v>
      </c>
      <c r="AB62" s="6">
        <v>2</v>
      </c>
      <c r="AC62" s="6">
        <v>3</v>
      </c>
      <c r="AD62" s="6">
        <v>3</v>
      </c>
      <c r="AE62" s="6">
        <v>0</v>
      </c>
      <c r="AF62" s="6">
        <v>5</v>
      </c>
      <c r="AG62" s="6">
        <v>4</v>
      </c>
      <c r="AH62" s="2">
        <f t="shared" si="28"/>
        <v>25</v>
      </c>
      <c r="AI62" s="3">
        <v>25</v>
      </c>
      <c r="AJ62" s="6">
        <v>4</v>
      </c>
      <c r="AK62" s="6">
        <v>3</v>
      </c>
      <c r="AL62" s="2">
        <v>5</v>
      </c>
      <c r="AM62" s="6">
        <v>4</v>
      </c>
      <c r="AN62" s="2">
        <f t="shared" si="29"/>
        <v>16</v>
      </c>
      <c r="AO62" s="3">
        <v>16</v>
      </c>
      <c r="AP62" s="2">
        <f t="shared" si="30"/>
        <v>58</v>
      </c>
      <c r="AQ62" s="24">
        <f t="shared" si="31"/>
        <v>0.83333333333333326</v>
      </c>
    </row>
    <row r="63" spans="1:43" ht="46.5" customHeight="1" x14ac:dyDescent="0.3">
      <c r="A63" s="21" t="s">
        <v>153</v>
      </c>
      <c r="B63" s="6">
        <v>3</v>
      </c>
      <c r="C63" s="6">
        <v>3</v>
      </c>
      <c r="D63" s="6">
        <v>3</v>
      </c>
      <c r="E63" s="6">
        <v>3</v>
      </c>
      <c r="F63" s="6">
        <v>2</v>
      </c>
      <c r="G63" s="6">
        <v>3</v>
      </c>
      <c r="H63" s="6">
        <v>0</v>
      </c>
      <c r="I63" s="6">
        <v>0</v>
      </c>
      <c r="J63" s="6">
        <v>0</v>
      </c>
      <c r="K63" s="2">
        <f t="shared" ref="K63" si="32">SUM(B63:J63)</f>
        <v>17</v>
      </c>
      <c r="L63" s="3">
        <v>18</v>
      </c>
      <c r="M63" s="6">
        <v>0</v>
      </c>
      <c r="N63" s="6">
        <v>0</v>
      </c>
      <c r="O63" s="6">
        <v>2</v>
      </c>
      <c r="P63" s="6">
        <v>1</v>
      </c>
      <c r="Q63" s="6">
        <v>1</v>
      </c>
      <c r="R63" s="6">
        <v>4</v>
      </c>
      <c r="S63" s="2">
        <f t="shared" ref="S63" si="33">SUM(M63:R63)</f>
        <v>8</v>
      </c>
      <c r="T63" s="3">
        <v>8</v>
      </c>
      <c r="U63" s="2">
        <v>2</v>
      </c>
      <c r="V63" s="6">
        <v>2</v>
      </c>
      <c r="W63" s="2">
        <v>2</v>
      </c>
      <c r="X63" s="2">
        <f t="shared" ref="X63" si="34">SUM(U63:W63)</f>
        <v>6</v>
      </c>
      <c r="Y63" s="3">
        <v>6</v>
      </c>
      <c r="Z63" s="6">
        <v>3</v>
      </c>
      <c r="AA63" s="6">
        <v>5</v>
      </c>
      <c r="AB63" s="6">
        <v>2</v>
      </c>
      <c r="AC63" s="6">
        <v>3</v>
      </c>
      <c r="AD63" s="6">
        <v>3</v>
      </c>
      <c r="AE63" s="6">
        <v>0</v>
      </c>
      <c r="AF63" s="6">
        <v>5</v>
      </c>
      <c r="AG63" s="6">
        <v>4</v>
      </c>
      <c r="AH63" s="2">
        <f t="shared" ref="AH63" si="35">SUM(Z63:AG63)</f>
        <v>25</v>
      </c>
      <c r="AI63" s="3">
        <v>25</v>
      </c>
      <c r="AJ63" s="6">
        <v>4</v>
      </c>
      <c r="AK63" s="6">
        <v>3</v>
      </c>
      <c r="AL63" s="2">
        <v>5</v>
      </c>
      <c r="AM63" s="6">
        <v>4</v>
      </c>
      <c r="AN63" s="2">
        <f t="shared" ref="AN63" si="36">SUM(AJ63:AM63)</f>
        <v>16</v>
      </c>
      <c r="AO63" s="3">
        <v>16</v>
      </c>
      <c r="AP63" s="2">
        <f t="shared" ref="AP63" si="37">K63+S63+X63+AH63+AN63</f>
        <v>72</v>
      </c>
      <c r="AQ63" s="24">
        <f>(0.2*K63/L63+0.2*S63/T63+0.2*X63/Y63+0.2*AH63/AI63+0.2*AN63/AO63)</f>
        <v>0.98888888888888893</v>
      </c>
    </row>
    <row r="64" spans="1:43" ht="46.5" customHeight="1" x14ac:dyDescent="0.3">
      <c r="A64" s="21" t="s">
        <v>82</v>
      </c>
      <c r="B64" s="6">
        <v>3</v>
      </c>
      <c r="C64" s="6">
        <v>3</v>
      </c>
      <c r="D64" s="6">
        <v>0</v>
      </c>
      <c r="E64" s="6">
        <v>3</v>
      </c>
      <c r="F64" s="6">
        <v>2</v>
      </c>
      <c r="G64" s="6">
        <v>3</v>
      </c>
      <c r="H64" s="6">
        <v>0</v>
      </c>
      <c r="I64" s="6">
        <v>0</v>
      </c>
      <c r="J64" s="6">
        <v>0</v>
      </c>
      <c r="K64" s="2">
        <f t="shared" ref="K64:K73" si="38">SUM(B64:J64)</f>
        <v>14</v>
      </c>
      <c r="L64" s="3">
        <v>18</v>
      </c>
      <c r="M64" s="6">
        <v>2</v>
      </c>
      <c r="N64" s="6">
        <v>0</v>
      </c>
      <c r="O64" s="6">
        <v>2</v>
      </c>
      <c r="P64" s="6">
        <v>1</v>
      </c>
      <c r="Q64" s="6">
        <v>1</v>
      </c>
      <c r="R64" s="6">
        <v>4</v>
      </c>
      <c r="S64" s="2">
        <f t="shared" ref="S64:S73" si="39">SUM(M64:R64)</f>
        <v>10</v>
      </c>
      <c r="T64" s="3">
        <v>8</v>
      </c>
      <c r="U64" s="2">
        <v>2</v>
      </c>
      <c r="V64" s="6">
        <v>2</v>
      </c>
      <c r="W64" s="2">
        <v>2</v>
      </c>
      <c r="X64" s="2">
        <f t="shared" ref="X64:X72" si="40">SUM(U64:W64)</f>
        <v>6</v>
      </c>
      <c r="Y64" s="3">
        <v>6</v>
      </c>
      <c r="Z64" s="6">
        <v>3</v>
      </c>
      <c r="AA64" s="6">
        <v>5</v>
      </c>
      <c r="AB64" s="6">
        <v>2</v>
      </c>
      <c r="AC64" s="6">
        <v>3</v>
      </c>
      <c r="AD64" s="6">
        <v>3</v>
      </c>
      <c r="AE64" s="6">
        <v>0</v>
      </c>
      <c r="AF64" s="6">
        <v>5</v>
      </c>
      <c r="AG64" s="6">
        <v>4</v>
      </c>
      <c r="AH64" s="2">
        <f t="shared" ref="AH64:AH73" si="41">SUM(Z64:AG64)</f>
        <v>25</v>
      </c>
      <c r="AI64" s="3">
        <v>25</v>
      </c>
      <c r="AJ64" s="6">
        <v>4</v>
      </c>
      <c r="AK64" s="6">
        <v>3</v>
      </c>
      <c r="AL64" s="2">
        <v>5</v>
      </c>
      <c r="AM64" s="6">
        <v>4</v>
      </c>
      <c r="AN64" s="2">
        <f t="shared" ref="AN64:AN73" si="42">SUM(AJ64:AM64)</f>
        <v>16</v>
      </c>
      <c r="AO64" s="3">
        <v>16</v>
      </c>
      <c r="AP64" s="2">
        <f t="shared" ref="AP64:AP73" si="43">K64+S64+X64+AH64+AN64</f>
        <v>71</v>
      </c>
      <c r="AQ64" s="24">
        <f t="shared" ref="AQ64:AQ73" si="44">(0.2*K64/L64+0.2*S64/T64+0.2*X64/Y64+0.2*AH64/AI64+0.2*AN64/AO64)</f>
        <v>1.0055555555555555</v>
      </c>
    </row>
    <row r="65" spans="1:43" ht="46.5" customHeight="1" x14ac:dyDescent="0.3">
      <c r="A65" s="21" t="s">
        <v>84</v>
      </c>
      <c r="B65" s="6">
        <v>3</v>
      </c>
      <c r="C65" s="6">
        <v>0</v>
      </c>
      <c r="D65" s="6">
        <v>3</v>
      </c>
      <c r="E65" s="6">
        <v>3</v>
      </c>
      <c r="F65" s="6">
        <v>2</v>
      </c>
      <c r="G65" s="6">
        <v>3</v>
      </c>
      <c r="H65" s="6">
        <v>1</v>
      </c>
      <c r="I65" s="6">
        <v>0</v>
      </c>
      <c r="J65" s="6">
        <v>0</v>
      </c>
      <c r="K65" s="2">
        <f t="shared" si="38"/>
        <v>15</v>
      </c>
      <c r="L65" s="3">
        <v>18</v>
      </c>
      <c r="M65" s="6">
        <v>0</v>
      </c>
      <c r="N65" s="6">
        <v>2</v>
      </c>
      <c r="O65" s="6">
        <v>2</v>
      </c>
      <c r="P65" s="6">
        <v>1</v>
      </c>
      <c r="Q65" s="6">
        <v>1</v>
      </c>
      <c r="R65" s="6">
        <v>4</v>
      </c>
      <c r="S65" s="2">
        <f t="shared" si="39"/>
        <v>10</v>
      </c>
      <c r="T65" s="3">
        <v>8</v>
      </c>
      <c r="U65" s="2">
        <v>2</v>
      </c>
      <c r="V65" s="6">
        <v>0</v>
      </c>
      <c r="W65" s="2">
        <v>2</v>
      </c>
      <c r="X65" s="2">
        <f t="shared" si="40"/>
        <v>4</v>
      </c>
      <c r="Y65" s="3">
        <v>6</v>
      </c>
      <c r="Z65" s="6">
        <v>3</v>
      </c>
      <c r="AA65" s="6">
        <v>5</v>
      </c>
      <c r="AB65" s="6">
        <v>2</v>
      </c>
      <c r="AC65" s="6">
        <v>3</v>
      </c>
      <c r="AD65" s="6">
        <v>3</v>
      </c>
      <c r="AE65" s="6">
        <v>0</v>
      </c>
      <c r="AF65" s="6">
        <v>5</v>
      </c>
      <c r="AG65" s="6">
        <v>4</v>
      </c>
      <c r="AH65" s="2">
        <f t="shared" si="41"/>
        <v>25</v>
      </c>
      <c r="AI65" s="3">
        <v>25</v>
      </c>
      <c r="AJ65" s="6">
        <v>4</v>
      </c>
      <c r="AK65" s="6">
        <v>3</v>
      </c>
      <c r="AL65" s="2">
        <v>5</v>
      </c>
      <c r="AM65" s="6">
        <v>4</v>
      </c>
      <c r="AN65" s="2">
        <f t="shared" si="42"/>
        <v>16</v>
      </c>
      <c r="AO65" s="3">
        <v>16</v>
      </c>
      <c r="AP65" s="2">
        <f t="shared" si="43"/>
        <v>70</v>
      </c>
      <c r="AQ65" s="24">
        <f t="shared" si="44"/>
        <v>0.95</v>
      </c>
    </row>
    <row r="66" spans="1:43" ht="46.5" customHeight="1" x14ac:dyDescent="0.3">
      <c r="A66" s="21" t="s">
        <v>85</v>
      </c>
      <c r="B66" s="6">
        <v>3</v>
      </c>
      <c r="C66" s="6">
        <v>0</v>
      </c>
      <c r="D66" s="6">
        <v>3</v>
      </c>
      <c r="E66" s="6">
        <v>3</v>
      </c>
      <c r="F66" s="6">
        <v>2</v>
      </c>
      <c r="G66" s="6">
        <v>0</v>
      </c>
      <c r="H66" s="6">
        <v>1</v>
      </c>
      <c r="I66" s="6">
        <v>0</v>
      </c>
      <c r="J66" s="6">
        <v>0</v>
      </c>
      <c r="K66" s="2">
        <f t="shared" si="38"/>
        <v>12</v>
      </c>
      <c r="L66" s="3">
        <v>18</v>
      </c>
      <c r="M66" s="6">
        <v>2</v>
      </c>
      <c r="N66" s="6">
        <v>2</v>
      </c>
      <c r="O66" s="6">
        <v>2</v>
      </c>
      <c r="P66" s="6">
        <v>1</v>
      </c>
      <c r="Q66" s="6">
        <v>1</v>
      </c>
      <c r="R66" s="6">
        <v>4</v>
      </c>
      <c r="S66" s="2">
        <f t="shared" si="39"/>
        <v>12</v>
      </c>
      <c r="T66" s="3">
        <v>8</v>
      </c>
      <c r="U66" s="2">
        <v>2</v>
      </c>
      <c r="V66" s="6">
        <v>0</v>
      </c>
      <c r="W66" s="2">
        <v>2</v>
      </c>
      <c r="X66" s="2">
        <f t="shared" si="40"/>
        <v>4</v>
      </c>
      <c r="Y66" s="3">
        <v>6</v>
      </c>
      <c r="Z66" s="6">
        <v>3</v>
      </c>
      <c r="AA66" s="6">
        <v>5</v>
      </c>
      <c r="AB66" s="6">
        <v>2</v>
      </c>
      <c r="AC66" s="6">
        <v>3</v>
      </c>
      <c r="AD66" s="6">
        <v>3</v>
      </c>
      <c r="AE66" s="6">
        <v>0</v>
      </c>
      <c r="AF66" s="6">
        <v>5</v>
      </c>
      <c r="AG66" s="6">
        <v>4</v>
      </c>
      <c r="AH66" s="2">
        <f t="shared" si="41"/>
        <v>25</v>
      </c>
      <c r="AI66" s="3">
        <v>25</v>
      </c>
      <c r="AJ66" s="6">
        <v>4</v>
      </c>
      <c r="AK66" s="6">
        <v>3</v>
      </c>
      <c r="AL66" s="2">
        <v>5</v>
      </c>
      <c r="AM66" s="6">
        <v>4</v>
      </c>
      <c r="AN66" s="2">
        <f t="shared" si="42"/>
        <v>16</v>
      </c>
      <c r="AO66" s="3">
        <v>16</v>
      </c>
      <c r="AP66" s="2">
        <f t="shared" si="43"/>
        <v>69</v>
      </c>
      <c r="AQ66" s="24">
        <f t="shared" si="44"/>
        <v>0.96666666666666679</v>
      </c>
    </row>
    <row r="67" spans="1:43" ht="46.5" customHeight="1" x14ac:dyDescent="0.3">
      <c r="A67" s="21" t="s">
        <v>81</v>
      </c>
      <c r="B67" s="6">
        <v>3</v>
      </c>
      <c r="C67" s="6">
        <v>3</v>
      </c>
      <c r="D67" s="6">
        <v>3</v>
      </c>
      <c r="E67" s="6">
        <v>3</v>
      </c>
      <c r="F67" s="6">
        <v>2</v>
      </c>
      <c r="G67" s="6">
        <v>0</v>
      </c>
      <c r="H67" s="6">
        <v>0</v>
      </c>
      <c r="I67" s="6">
        <v>0</v>
      </c>
      <c r="J67" s="6">
        <v>0</v>
      </c>
      <c r="K67" s="2">
        <f t="shared" si="38"/>
        <v>14</v>
      </c>
      <c r="L67" s="3">
        <v>18</v>
      </c>
      <c r="M67" s="6">
        <v>0</v>
      </c>
      <c r="N67" s="6">
        <v>2</v>
      </c>
      <c r="O67" s="6">
        <v>2</v>
      </c>
      <c r="P67" s="6">
        <v>1</v>
      </c>
      <c r="Q67" s="6">
        <v>1</v>
      </c>
      <c r="R67" s="6">
        <v>4</v>
      </c>
      <c r="S67" s="2">
        <f t="shared" si="39"/>
        <v>10</v>
      </c>
      <c r="T67" s="3">
        <v>8</v>
      </c>
      <c r="U67" s="2">
        <v>2</v>
      </c>
      <c r="V67" s="6">
        <v>0</v>
      </c>
      <c r="W67" s="2">
        <v>2</v>
      </c>
      <c r="X67" s="2">
        <f t="shared" si="40"/>
        <v>4</v>
      </c>
      <c r="Y67" s="3">
        <v>6</v>
      </c>
      <c r="Z67" s="6">
        <v>3</v>
      </c>
      <c r="AA67" s="6">
        <v>5</v>
      </c>
      <c r="AB67" s="6">
        <v>2</v>
      </c>
      <c r="AC67" s="6">
        <v>3</v>
      </c>
      <c r="AD67" s="6">
        <v>3</v>
      </c>
      <c r="AE67" s="6">
        <v>0</v>
      </c>
      <c r="AF67" s="6">
        <v>5</v>
      </c>
      <c r="AG67" s="6">
        <v>4</v>
      </c>
      <c r="AH67" s="2">
        <f t="shared" si="41"/>
        <v>25</v>
      </c>
      <c r="AI67" s="3">
        <v>25</v>
      </c>
      <c r="AJ67" s="6">
        <v>4</v>
      </c>
      <c r="AK67" s="6">
        <v>3</v>
      </c>
      <c r="AL67" s="2">
        <v>5</v>
      </c>
      <c r="AM67" s="6">
        <v>4</v>
      </c>
      <c r="AN67" s="2">
        <f t="shared" si="42"/>
        <v>16</v>
      </c>
      <c r="AO67" s="3">
        <v>16</v>
      </c>
      <c r="AP67" s="2">
        <f t="shared" si="43"/>
        <v>69</v>
      </c>
      <c r="AQ67" s="24">
        <f t="shared" si="44"/>
        <v>0.93888888888888888</v>
      </c>
    </row>
    <row r="68" spans="1:43" ht="46.5" customHeight="1" x14ac:dyDescent="0.3">
      <c r="A68" s="21" t="s">
        <v>83</v>
      </c>
      <c r="B68" s="6">
        <v>3</v>
      </c>
      <c r="C68" s="6">
        <v>0</v>
      </c>
      <c r="D68" s="6">
        <v>0</v>
      </c>
      <c r="E68" s="6">
        <v>0</v>
      </c>
      <c r="F68" s="6">
        <v>2</v>
      </c>
      <c r="G68" s="6">
        <v>3</v>
      </c>
      <c r="H68" s="6">
        <v>1</v>
      </c>
      <c r="I68" s="6">
        <v>0</v>
      </c>
      <c r="J68" s="6">
        <v>0</v>
      </c>
      <c r="K68" s="2">
        <f t="shared" si="38"/>
        <v>9</v>
      </c>
      <c r="L68" s="3">
        <v>18</v>
      </c>
      <c r="M68" s="6">
        <v>0</v>
      </c>
      <c r="N68" s="6">
        <v>2</v>
      </c>
      <c r="O68" s="6">
        <v>2</v>
      </c>
      <c r="P68" s="6">
        <v>1</v>
      </c>
      <c r="Q68" s="6">
        <v>1</v>
      </c>
      <c r="R68" s="6">
        <v>4</v>
      </c>
      <c r="S68" s="2">
        <f t="shared" si="39"/>
        <v>10</v>
      </c>
      <c r="T68" s="3">
        <v>8</v>
      </c>
      <c r="U68" s="2">
        <v>2</v>
      </c>
      <c r="V68" s="6">
        <v>0</v>
      </c>
      <c r="W68" s="2">
        <v>2</v>
      </c>
      <c r="X68" s="2">
        <f t="shared" si="40"/>
        <v>4</v>
      </c>
      <c r="Y68" s="3">
        <v>6</v>
      </c>
      <c r="Z68" s="6">
        <v>3</v>
      </c>
      <c r="AA68" s="6">
        <v>5</v>
      </c>
      <c r="AB68" s="6">
        <v>2</v>
      </c>
      <c r="AC68" s="6">
        <v>3</v>
      </c>
      <c r="AD68" s="6">
        <v>3</v>
      </c>
      <c r="AE68" s="6">
        <v>0</v>
      </c>
      <c r="AF68" s="6">
        <v>5</v>
      </c>
      <c r="AG68" s="6">
        <v>4</v>
      </c>
      <c r="AH68" s="2">
        <f t="shared" si="41"/>
        <v>25</v>
      </c>
      <c r="AI68" s="3">
        <v>25</v>
      </c>
      <c r="AJ68" s="6">
        <v>4</v>
      </c>
      <c r="AK68" s="6">
        <v>3</v>
      </c>
      <c r="AL68" s="2">
        <v>5</v>
      </c>
      <c r="AM68" s="6">
        <v>4</v>
      </c>
      <c r="AN68" s="2">
        <f t="shared" si="42"/>
        <v>16</v>
      </c>
      <c r="AO68" s="3">
        <v>16</v>
      </c>
      <c r="AP68" s="2">
        <f t="shared" si="43"/>
        <v>64</v>
      </c>
      <c r="AQ68" s="24">
        <f t="shared" si="44"/>
        <v>0.8833333333333333</v>
      </c>
    </row>
    <row r="69" spans="1:43" ht="46.5" customHeight="1" x14ac:dyDescent="0.3">
      <c r="A69" s="21" t="s">
        <v>155</v>
      </c>
      <c r="B69" s="6">
        <v>3</v>
      </c>
      <c r="C69" s="6">
        <v>3</v>
      </c>
      <c r="D69" s="6">
        <v>3</v>
      </c>
      <c r="E69" s="6">
        <v>3</v>
      </c>
      <c r="F69" s="6">
        <v>2</v>
      </c>
      <c r="G69" s="6">
        <v>0</v>
      </c>
      <c r="H69" s="6">
        <v>0</v>
      </c>
      <c r="I69" s="6">
        <v>0</v>
      </c>
      <c r="J69" s="6">
        <v>0</v>
      </c>
      <c r="K69" s="2">
        <f t="shared" si="38"/>
        <v>14</v>
      </c>
      <c r="L69" s="3">
        <v>18</v>
      </c>
      <c r="M69" s="6">
        <v>0</v>
      </c>
      <c r="N69" s="6">
        <v>0</v>
      </c>
      <c r="O69" s="6">
        <v>0</v>
      </c>
      <c r="P69" s="6">
        <v>1</v>
      </c>
      <c r="Q69" s="6">
        <v>1</v>
      </c>
      <c r="R69" s="6">
        <v>0</v>
      </c>
      <c r="S69" s="2">
        <f t="shared" si="39"/>
        <v>2</v>
      </c>
      <c r="T69" s="3">
        <v>8</v>
      </c>
      <c r="U69" s="2">
        <v>2</v>
      </c>
      <c r="V69" s="6">
        <v>2</v>
      </c>
      <c r="W69" s="2">
        <v>1</v>
      </c>
      <c r="X69" s="2">
        <f t="shared" si="40"/>
        <v>5</v>
      </c>
      <c r="Y69" s="3">
        <v>6</v>
      </c>
      <c r="Z69" s="6">
        <v>3</v>
      </c>
      <c r="AA69" s="6">
        <v>5</v>
      </c>
      <c r="AB69" s="6">
        <v>2</v>
      </c>
      <c r="AC69" s="6">
        <v>3</v>
      </c>
      <c r="AD69" s="6">
        <v>3</v>
      </c>
      <c r="AE69" s="6">
        <v>0</v>
      </c>
      <c r="AF69" s="6">
        <v>5</v>
      </c>
      <c r="AG69" s="6">
        <v>4</v>
      </c>
      <c r="AH69" s="2">
        <f t="shared" si="41"/>
        <v>25</v>
      </c>
      <c r="AI69" s="3">
        <v>25</v>
      </c>
      <c r="AJ69" s="6">
        <v>4</v>
      </c>
      <c r="AK69" s="6">
        <v>3</v>
      </c>
      <c r="AL69" s="2">
        <v>5</v>
      </c>
      <c r="AM69" s="6">
        <v>4</v>
      </c>
      <c r="AN69" s="2">
        <f t="shared" si="42"/>
        <v>16</v>
      </c>
      <c r="AO69" s="3">
        <v>16</v>
      </c>
      <c r="AP69" s="2">
        <f t="shared" si="43"/>
        <v>62</v>
      </c>
      <c r="AQ69" s="24">
        <f t="shared" si="44"/>
        <v>0.77222222222222214</v>
      </c>
    </row>
    <row r="70" spans="1:43" ht="46.5" customHeight="1" x14ac:dyDescent="0.3">
      <c r="A70" s="21" t="s">
        <v>77</v>
      </c>
      <c r="B70" s="6">
        <v>3</v>
      </c>
      <c r="C70" s="6">
        <v>3</v>
      </c>
      <c r="D70" s="6">
        <v>3</v>
      </c>
      <c r="E70" s="6">
        <v>3</v>
      </c>
      <c r="F70" s="6">
        <v>2</v>
      </c>
      <c r="G70" s="6">
        <v>0</v>
      </c>
      <c r="H70" s="6">
        <v>1</v>
      </c>
      <c r="I70" s="6">
        <v>0</v>
      </c>
      <c r="J70" s="6">
        <v>0</v>
      </c>
      <c r="K70" s="2">
        <f t="shared" si="38"/>
        <v>15</v>
      </c>
      <c r="L70" s="3">
        <v>18</v>
      </c>
      <c r="M70" s="6">
        <v>2</v>
      </c>
      <c r="N70" s="6">
        <v>2</v>
      </c>
      <c r="O70" s="6">
        <v>2</v>
      </c>
      <c r="P70" s="6">
        <v>1</v>
      </c>
      <c r="Q70" s="6">
        <v>1</v>
      </c>
      <c r="R70" s="6">
        <v>4</v>
      </c>
      <c r="S70" s="2">
        <f t="shared" si="39"/>
        <v>12</v>
      </c>
      <c r="T70" s="3">
        <v>8</v>
      </c>
      <c r="U70" s="2">
        <v>2</v>
      </c>
      <c r="V70" s="6">
        <v>2</v>
      </c>
      <c r="W70" s="2">
        <v>2</v>
      </c>
      <c r="X70" s="2">
        <f t="shared" si="40"/>
        <v>6</v>
      </c>
      <c r="Y70" s="3">
        <v>6</v>
      </c>
      <c r="Z70" s="6">
        <v>3</v>
      </c>
      <c r="AA70" s="6">
        <v>5</v>
      </c>
      <c r="AB70" s="6">
        <v>2</v>
      </c>
      <c r="AC70" s="6">
        <v>3</v>
      </c>
      <c r="AD70" s="6">
        <v>3</v>
      </c>
      <c r="AE70" s="6">
        <v>0</v>
      </c>
      <c r="AF70" s="6">
        <v>5</v>
      </c>
      <c r="AG70" s="6">
        <v>4</v>
      </c>
      <c r="AH70" s="2">
        <f t="shared" si="41"/>
        <v>25</v>
      </c>
      <c r="AI70" s="3">
        <v>25</v>
      </c>
      <c r="AJ70" s="6">
        <v>4</v>
      </c>
      <c r="AK70" s="6">
        <v>3</v>
      </c>
      <c r="AL70" s="2">
        <v>5</v>
      </c>
      <c r="AM70" s="6">
        <v>4</v>
      </c>
      <c r="AN70" s="2">
        <f t="shared" si="42"/>
        <v>16</v>
      </c>
      <c r="AO70" s="3">
        <v>16</v>
      </c>
      <c r="AP70" s="2">
        <f t="shared" si="43"/>
        <v>74</v>
      </c>
      <c r="AQ70" s="24">
        <f t="shared" si="44"/>
        <v>1.0666666666666667</v>
      </c>
    </row>
    <row r="71" spans="1:43" ht="46.5" customHeight="1" x14ac:dyDescent="0.3">
      <c r="A71" s="21" t="s">
        <v>88</v>
      </c>
      <c r="B71" s="6">
        <v>3</v>
      </c>
      <c r="C71" s="6">
        <v>3</v>
      </c>
      <c r="D71" s="6">
        <v>3</v>
      </c>
      <c r="E71" s="6">
        <v>3</v>
      </c>
      <c r="F71" s="6">
        <v>2</v>
      </c>
      <c r="G71" s="6">
        <v>3</v>
      </c>
      <c r="H71" s="6">
        <v>0</v>
      </c>
      <c r="I71" s="6">
        <v>0</v>
      </c>
      <c r="J71" s="6">
        <v>0</v>
      </c>
      <c r="K71" s="2">
        <f t="shared" si="38"/>
        <v>17</v>
      </c>
      <c r="L71" s="3">
        <v>18</v>
      </c>
      <c r="M71" s="6">
        <v>0</v>
      </c>
      <c r="N71" s="6">
        <v>2</v>
      </c>
      <c r="O71" s="6">
        <v>0</v>
      </c>
      <c r="P71" s="6">
        <v>1</v>
      </c>
      <c r="Q71" s="6">
        <v>1</v>
      </c>
      <c r="R71" s="6">
        <v>4</v>
      </c>
      <c r="S71" s="2">
        <f t="shared" si="39"/>
        <v>8</v>
      </c>
      <c r="T71" s="3">
        <v>8</v>
      </c>
      <c r="U71" s="2">
        <v>2</v>
      </c>
      <c r="V71" s="6">
        <v>2</v>
      </c>
      <c r="W71" s="2">
        <v>2</v>
      </c>
      <c r="X71" s="2">
        <f t="shared" si="40"/>
        <v>6</v>
      </c>
      <c r="Y71" s="3">
        <v>6</v>
      </c>
      <c r="Z71" s="6">
        <v>3</v>
      </c>
      <c r="AA71" s="6">
        <v>5</v>
      </c>
      <c r="AB71" s="6">
        <v>2</v>
      </c>
      <c r="AC71" s="6">
        <v>3</v>
      </c>
      <c r="AD71" s="6">
        <v>3</v>
      </c>
      <c r="AE71" s="6">
        <v>0</v>
      </c>
      <c r="AF71" s="6">
        <v>5</v>
      </c>
      <c r="AG71" s="6">
        <v>4</v>
      </c>
      <c r="AH71" s="2">
        <f t="shared" si="41"/>
        <v>25</v>
      </c>
      <c r="AI71" s="3">
        <v>25</v>
      </c>
      <c r="AJ71" s="6">
        <v>4</v>
      </c>
      <c r="AK71" s="6">
        <v>3</v>
      </c>
      <c r="AL71" s="2">
        <v>5</v>
      </c>
      <c r="AM71" s="6">
        <v>4</v>
      </c>
      <c r="AN71" s="2">
        <f t="shared" si="42"/>
        <v>16</v>
      </c>
      <c r="AO71" s="3">
        <v>16</v>
      </c>
      <c r="AP71" s="2">
        <f t="shared" si="43"/>
        <v>72</v>
      </c>
      <c r="AQ71" s="24">
        <f t="shared" si="44"/>
        <v>0.98888888888888893</v>
      </c>
    </row>
    <row r="72" spans="1:43" ht="46.5" customHeight="1" x14ac:dyDescent="0.3">
      <c r="A72" s="21" t="s">
        <v>154</v>
      </c>
      <c r="B72" s="6">
        <v>3</v>
      </c>
      <c r="C72" s="6">
        <v>3</v>
      </c>
      <c r="D72" s="6">
        <v>3</v>
      </c>
      <c r="E72" s="6">
        <v>0</v>
      </c>
      <c r="F72" s="6">
        <v>2</v>
      </c>
      <c r="G72" s="6">
        <v>3</v>
      </c>
      <c r="H72" s="6">
        <v>1</v>
      </c>
      <c r="I72" s="6">
        <v>0</v>
      </c>
      <c r="J72" s="6">
        <v>0</v>
      </c>
      <c r="K72" s="2">
        <f t="shared" si="38"/>
        <v>15</v>
      </c>
      <c r="L72" s="3">
        <v>18</v>
      </c>
      <c r="M72" s="6">
        <v>0</v>
      </c>
      <c r="N72" s="6">
        <v>0</v>
      </c>
      <c r="O72" s="6">
        <v>2</v>
      </c>
      <c r="P72" s="6">
        <v>1</v>
      </c>
      <c r="Q72" s="6">
        <v>1</v>
      </c>
      <c r="R72" s="6">
        <v>0</v>
      </c>
      <c r="S72" s="2">
        <f t="shared" si="39"/>
        <v>4</v>
      </c>
      <c r="T72" s="3">
        <v>8</v>
      </c>
      <c r="U72" s="2">
        <v>2</v>
      </c>
      <c r="V72" s="6">
        <v>0</v>
      </c>
      <c r="W72" s="2">
        <v>2</v>
      </c>
      <c r="X72" s="2">
        <f t="shared" si="40"/>
        <v>4</v>
      </c>
      <c r="Y72" s="3">
        <v>6</v>
      </c>
      <c r="Z72" s="6">
        <v>3</v>
      </c>
      <c r="AA72" s="6">
        <v>5</v>
      </c>
      <c r="AB72" s="6">
        <v>2</v>
      </c>
      <c r="AC72" s="6">
        <v>3</v>
      </c>
      <c r="AD72" s="6">
        <v>3</v>
      </c>
      <c r="AE72" s="6">
        <v>0</v>
      </c>
      <c r="AF72" s="6">
        <v>5</v>
      </c>
      <c r="AG72" s="6">
        <v>4</v>
      </c>
      <c r="AH72" s="2">
        <f t="shared" si="41"/>
        <v>25</v>
      </c>
      <c r="AI72" s="3">
        <v>25</v>
      </c>
      <c r="AJ72" s="6">
        <v>4</v>
      </c>
      <c r="AK72" s="6">
        <v>3</v>
      </c>
      <c r="AL72" s="2">
        <v>5</v>
      </c>
      <c r="AM72" s="6">
        <v>4</v>
      </c>
      <c r="AN72" s="2">
        <f t="shared" si="42"/>
        <v>16</v>
      </c>
      <c r="AO72" s="3">
        <v>16</v>
      </c>
      <c r="AP72" s="2">
        <f t="shared" si="43"/>
        <v>64</v>
      </c>
      <c r="AQ72" s="24">
        <f t="shared" si="44"/>
        <v>0.8</v>
      </c>
    </row>
    <row r="73" spans="1:43" ht="46.5" customHeight="1" x14ac:dyDescent="0.3">
      <c r="A73" s="21" t="s">
        <v>80</v>
      </c>
      <c r="B73" s="6">
        <v>3</v>
      </c>
      <c r="C73" s="6">
        <v>3</v>
      </c>
      <c r="D73" s="6">
        <v>3</v>
      </c>
      <c r="E73" s="6">
        <v>3</v>
      </c>
      <c r="F73" s="6">
        <v>2</v>
      </c>
      <c r="G73" s="6">
        <v>3</v>
      </c>
      <c r="H73" s="6">
        <v>1</v>
      </c>
      <c r="I73" s="6">
        <v>0</v>
      </c>
      <c r="J73" s="6">
        <v>0</v>
      </c>
      <c r="K73" s="2">
        <f t="shared" si="38"/>
        <v>18</v>
      </c>
      <c r="L73" s="3">
        <v>18</v>
      </c>
      <c r="M73" s="6">
        <v>0</v>
      </c>
      <c r="N73" s="6">
        <v>0</v>
      </c>
      <c r="O73" s="6">
        <v>2</v>
      </c>
      <c r="P73" s="6">
        <v>0</v>
      </c>
      <c r="Q73" s="6">
        <v>1</v>
      </c>
      <c r="R73" s="6">
        <v>4</v>
      </c>
      <c r="S73" s="2">
        <f t="shared" si="39"/>
        <v>7</v>
      </c>
      <c r="T73" s="3">
        <v>8</v>
      </c>
      <c r="U73" s="6">
        <v>0</v>
      </c>
      <c r="V73" s="6">
        <v>0</v>
      </c>
      <c r="W73" s="2">
        <v>2</v>
      </c>
      <c r="X73" s="2">
        <f>SUM(U73:W73)</f>
        <v>2</v>
      </c>
      <c r="Y73" s="3">
        <v>6</v>
      </c>
      <c r="Z73" s="6">
        <v>3</v>
      </c>
      <c r="AA73" s="6">
        <v>5</v>
      </c>
      <c r="AB73" s="6">
        <v>2</v>
      </c>
      <c r="AC73" s="6">
        <v>3</v>
      </c>
      <c r="AD73" s="6">
        <v>3</v>
      </c>
      <c r="AE73" s="6">
        <v>0</v>
      </c>
      <c r="AF73" s="6">
        <v>5</v>
      </c>
      <c r="AG73" s="6">
        <v>4</v>
      </c>
      <c r="AH73" s="2">
        <f t="shared" si="41"/>
        <v>25</v>
      </c>
      <c r="AI73" s="3">
        <v>25</v>
      </c>
      <c r="AJ73" s="6">
        <v>0</v>
      </c>
      <c r="AK73" s="6">
        <v>0</v>
      </c>
      <c r="AL73" s="2">
        <v>0</v>
      </c>
      <c r="AM73" s="6">
        <v>4</v>
      </c>
      <c r="AN73" s="2">
        <f t="shared" si="42"/>
        <v>4</v>
      </c>
      <c r="AO73" s="3">
        <v>16</v>
      </c>
      <c r="AP73" s="2">
        <f t="shared" si="43"/>
        <v>56</v>
      </c>
      <c r="AQ73" s="24">
        <f t="shared" si="44"/>
        <v>0.69166666666666665</v>
      </c>
    </row>
  </sheetData>
  <autoFilter ref="A3:AQ3"/>
  <mergeCells count="6">
    <mergeCell ref="A1:AQ1"/>
    <mergeCell ref="B2:L2"/>
    <mergeCell ref="M2:T2"/>
    <mergeCell ref="U2:Y2"/>
    <mergeCell ref="Z2:AI2"/>
    <mergeCell ref="AJ2:AO2"/>
  </mergeCells>
  <pageMargins left="0.7" right="0.7" top="0.75" bottom="0.75" header="0.3" footer="0.3"/>
  <pageSetup paperSize="9" scale="2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бюдж и авт</vt:lpstr>
      <vt:lpstr>казенки</vt:lpstr>
      <vt:lpstr>бюджетные_автономные</vt:lpstr>
      <vt:lpstr>Лист3</vt:lpstr>
      <vt:lpstr>'бюдж и авт'!Заголовки_для_печати</vt:lpstr>
      <vt:lpstr>казенки!Заголовки_для_печати</vt:lpstr>
      <vt:lpstr>'бюдж и авт'!Область_печати</vt:lpstr>
      <vt:lpstr>бюджетные_автономные!Область_печати</vt:lpstr>
      <vt:lpstr>казенки!Область_печати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2022-03-31T07:26:05Z</dcterms:modified>
</cp:coreProperties>
</file>